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8340" activeTab="6"/>
  </bookViews>
  <sheets>
    <sheet name="Новички L" sheetId="1" r:id="rId1"/>
    <sheet name="Новички M" sheetId="2" r:id="rId2"/>
    <sheet name="Новички S" sheetId="3" r:id="rId3"/>
    <sheet name="мастер L" sheetId="4" r:id="rId4"/>
    <sheet name="мастер M" sheetId="5" r:id="rId5"/>
    <sheet name="мастер S" sheetId="6" r:id="rId6"/>
    <sheet name="Д 0 + Дети" sheetId="7" r:id="rId7"/>
  </sheets>
  <definedNames/>
  <calcPr fullCalcOnLoad="1"/>
</workbook>
</file>

<file path=xl/sharedStrings.xml><?xml version="1.0" encoding="utf-8"?>
<sst xmlns="http://schemas.openxmlformats.org/spreadsheetml/2006/main" count="728" uniqueCount="228">
  <si>
    <t xml:space="preserve">Дата </t>
  </si>
  <si>
    <t>Протокол соревнований по аджилити</t>
  </si>
  <si>
    <t>Судья соревнований</t>
  </si>
  <si>
    <t>Организатор соревнований</t>
  </si>
  <si>
    <t>аджилити</t>
  </si>
  <si>
    <t>джампинг</t>
  </si>
  <si>
    <t xml:space="preserve">длина трассы    </t>
  </si>
  <si>
    <t>Всего участников</t>
  </si>
  <si>
    <t>скорость</t>
  </si>
  <si>
    <t>контрольное время</t>
  </si>
  <si>
    <t>Личное первенство</t>
  </si>
  <si>
    <r>
      <t>max</t>
    </r>
    <r>
      <rPr>
        <sz val="11"/>
        <rFont val="Arial Cyr"/>
        <family val="2"/>
      </rPr>
      <t xml:space="preserve"> время</t>
    </r>
  </si>
  <si>
    <t xml:space="preserve">Категория </t>
  </si>
  <si>
    <t>L</t>
  </si>
  <si>
    <t>Стартовый номер</t>
  </si>
  <si>
    <r>
      <t>Спортсмен</t>
    </r>
    <r>
      <rPr>
        <sz val="8"/>
        <rFont val="Arial Cyr"/>
        <family val="2"/>
      </rPr>
      <t xml:space="preserve"> </t>
    </r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</si>
  <si>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</si>
  <si>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</si>
  <si>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</si>
  <si>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</si>
  <si>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</si>
  <si>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</si>
  <si>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</si>
  <si>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</si>
  <si>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Сумма времени</t>
  </si>
  <si>
    <t>Итоговое место</t>
  </si>
  <si>
    <t>S</t>
  </si>
  <si>
    <t>M</t>
  </si>
  <si>
    <t>"НАТИ"</t>
  </si>
  <si>
    <t>Новички</t>
  </si>
  <si>
    <t>шелти</t>
  </si>
  <si>
    <t>шпиц</t>
  </si>
  <si>
    <t>б/к</t>
  </si>
  <si>
    <t>метис</t>
  </si>
  <si>
    <t>НОВИЧКИ</t>
  </si>
  <si>
    <t>А-3</t>
  </si>
  <si>
    <t>п.р.т.</t>
  </si>
  <si>
    <t>Судьи соревнований:</t>
  </si>
  <si>
    <t>Христий И. Аджилити</t>
  </si>
  <si>
    <t>Протокол соревнований по Аджилити</t>
  </si>
  <si>
    <t>Кондрашова Светлана</t>
  </si>
  <si>
    <t>Рашани</t>
  </si>
  <si>
    <t>в/з</t>
  </si>
  <si>
    <t xml:space="preserve">шелти </t>
  </si>
  <si>
    <t>Повалищева Екатерина</t>
  </si>
  <si>
    <t>Нора</t>
  </si>
  <si>
    <t>Гоноданова Александра</t>
  </si>
  <si>
    <t>Короткова Анна</t>
  </si>
  <si>
    <t>грюнендаль</t>
  </si>
  <si>
    <t>Патрикеева Ольга</t>
  </si>
  <si>
    <t>РашВиннер</t>
  </si>
  <si>
    <t>Талант</t>
  </si>
  <si>
    <t>Гушан Ольга</t>
  </si>
  <si>
    <t>Ващенко Валерий</t>
  </si>
  <si>
    <t>ж/фокс</t>
  </si>
  <si>
    <t>Хамфри</t>
  </si>
  <si>
    <t>Гетте-Кишиневская Татьяна</t>
  </si>
  <si>
    <t>энтлебух/зинненхунд</t>
  </si>
  <si>
    <t>Муча</t>
  </si>
  <si>
    <t>Рейшер Елена</t>
  </si>
  <si>
    <t>Яндекс</t>
  </si>
  <si>
    <t>гл.фокс</t>
  </si>
  <si>
    <t>Алисия</t>
  </si>
  <si>
    <t>Старцева Алина</t>
  </si>
  <si>
    <t>Хит</t>
  </si>
  <si>
    <t>Злата</t>
  </si>
  <si>
    <t>Организатор соревнований "НАТИ"</t>
  </si>
  <si>
    <t>Христий Ирина</t>
  </si>
  <si>
    <t>Алерт</t>
  </si>
  <si>
    <t>Санни</t>
  </si>
  <si>
    <t>Луч</t>
  </si>
  <si>
    <t xml:space="preserve">Д 0 </t>
  </si>
  <si>
    <t>д.р.т.</t>
  </si>
  <si>
    <t>Морозова Светлана</t>
  </si>
  <si>
    <t>Вик</t>
  </si>
  <si>
    <t>папильон</t>
  </si>
  <si>
    <t>Дубичева Любовь</t>
  </si>
  <si>
    <t>Пасси</t>
  </si>
  <si>
    <t>Грачева Татьяна</t>
  </si>
  <si>
    <t>БлицФорсаж</t>
  </si>
  <si>
    <t>Выборная Ольга</t>
  </si>
  <si>
    <t>Карбон</t>
  </si>
  <si>
    <t>Полякова Жанна</t>
  </si>
  <si>
    <t>Травка</t>
  </si>
  <si>
    <t>не беж</t>
  </si>
  <si>
    <t>д/ш колли</t>
  </si>
  <si>
    <t>…</t>
  </si>
  <si>
    <t>жшфт</t>
  </si>
  <si>
    <t>Клякса</t>
  </si>
  <si>
    <t>Улыбин Леонид</t>
  </si>
  <si>
    <t>Марго</t>
  </si>
  <si>
    <t>Черникина Екатерина</t>
  </si>
  <si>
    <t>цвергпинчер</t>
  </si>
  <si>
    <t>Музланова Юлия</t>
  </si>
  <si>
    <t>Шарки</t>
  </si>
  <si>
    <t>Шульга Татьяна</t>
  </si>
  <si>
    <t>Мафия</t>
  </si>
  <si>
    <t>Соколовская Алина</t>
  </si>
  <si>
    <t>Тэя</t>
  </si>
  <si>
    <t>Короткова Светлана</t>
  </si>
  <si>
    <t>Шайба</t>
  </si>
  <si>
    <t>корги</t>
  </si>
  <si>
    <t>Волкова Надежда</t>
  </si>
  <si>
    <t>Биче</t>
  </si>
  <si>
    <t>Ламбер</t>
  </si>
  <si>
    <t>птибрабансон</t>
  </si>
  <si>
    <t>Бежко Александра</t>
  </si>
  <si>
    <t>йорк</t>
  </si>
  <si>
    <t>Бьютифал</t>
  </si>
  <si>
    <t>Артемида</t>
  </si>
  <si>
    <t>Тайна</t>
  </si>
  <si>
    <t>цвергпинч</t>
  </si>
  <si>
    <t>Ульф</t>
  </si>
  <si>
    <t>Лаура</t>
  </si>
  <si>
    <t>Нечаева Юлия</t>
  </si>
  <si>
    <t>Деми</t>
  </si>
  <si>
    <t>Фея</t>
  </si>
  <si>
    <t>норвич тер</t>
  </si>
  <si>
    <t>Колеухова Ольга</t>
  </si>
  <si>
    <t>фр.бульдог</t>
  </si>
  <si>
    <t>Фанни</t>
  </si>
  <si>
    <t>Твигги</t>
  </si>
  <si>
    <t>Найджел</t>
  </si>
  <si>
    <t>Васильева Ирина</t>
  </si>
  <si>
    <t>Таис</t>
  </si>
  <si>
    <t>Ремси</t>
  </si>
  <si>
    <t>гриффон</t>
  </si>
  <si>
    <t>Бунькова Елена</t>
  </si>
  <si>
    <t>Дарий</t>
  </si>
  <si>
    <t>Яборова Ольга</t>
  </si>
  <si>
    <t>Вильд</t>
  </si>
  <si>
    <t>керн терьер</t>
  </si>
  <si>
    <t>хилер</t>
  </si>
  <si>
    <t>Эль</t>
  </si>
  <si>
    <t>Капустина Елена</t>
  </si>
  <si>
    <t>Запорожец Татьяна</t>
  </si>
  <si>
    <t>Хэсти</t>
  </si>
  <si>
    <t>Вести</t>
  </si>
  <si>
    <t>Серова Марина</t>
  </si>
  <si>
    <t>Смирнова Ольга</t>
  </si>
  <si>
    <t>Радж</t>
  </si>
  <si>
    <t>Брозгуль Алексей</t>
  </si>
  <si>
    <t>ккчс</t>
  </si>
  <si>
    <t>Умберто</t>
  </si>
  <si>
    <t>Шелякина Мария</t>
  </si>
  <si>
    <t>пудель</t>
  </si>
  <si>
    <t>Цинта</t>
  </si>
  <si>
    <t>норвич тер.</t>
  </si>
  <si>
    <t>Кувайцева Мария</t>
  </si>
  <si>
    <t>Уна</t>
  </si>
  <si>
    <t>Рысенкова Ирина</t>
  </si>
  <si>
    <t>Энерджи Зотерхоф</t>
  </si>
  <si>
    <t>Унгас</t>
  </si>
  <si>
    <t>Улыбина Маргарита</t>
  </si>
  <si>
    <t>л</t>
  </si>
  <si>
    <t>Бруста</t>
  </si>
  <si>
    <t>Чип</t>
  </si>
  <si>
    <t>Текна</t>
  </si>
  <si>
    <t>Костогарова Галина</t>
  </si>
  <si>
    <t>лейкленд тер</t>
  </si>
  <si>
    <t>Кими теч!!!</t>
  </si>
  <si>
    <t>авст.кеттл дог</t>
  </si>
  <si>
    <t>Адванс</t>
  </si>
  <si>
    <t>Уледова Надежда</t>
  </si>
  <si>
    <t>Антарктида</t>
  </si>
  <si>
    <t>фр.буль</t>
  </si>
  <si>
    <t>пти брабансон</t>
  </si>
  <si>
    <t>Ламбада</t>
  </si>
  <si>
    <t>Несытых Елена</t>
  </si>
  <si>
    <t>стафбуль</t>
  </si>
  <si>
    <t>Черри</t>
  </si>
  <si>
    <t>Бородина Анна</t>
  </si>
  <si>
    <t>далматин</t>
  </si>
  <si>
    <t>Такара</t>
  </si>
  <si>
    <t xml:space="preserve">колли д/ш </t>
  </si>
  <si>
    <t>Бажукова Анна</t>
  </si>
  <si>
    <t>Лута</t>
  </si>
  <si>
    <t>Флинк</t>
  </si>
  <si>
    <t>Свит Юлия</t>
  </si>
  <si>
    <t>малинуа</t>
  </si>
  <si>
    <t>Иваника</t>
  </si>
  <si>
    <t>Сидорова Татьяна</t>
  </si>
  <si>
    <t>черн.терьер</t>
  </si>
  <si>
    <t>Зося</t>
  </si>
  <si>
    <t xml:space="preserve">далматин </t>
  </si>
  <si>
    <t>р.ч.т.</t>
  </si>
  <si>
    <t>Панова Елена</t>
  </si>
  <si>
    <t>Виски</t>
  </si>
  <si>
    <t>Яновская Татьяна</t>
  </si>
  <si>
    <t>Вероника</t>
  </si>
  <si>
    <t>ветеран не беж</t>
  </si>
  <si>
    <t>Гурина Татьяна</t>
  </si>
  <si>
    <t>манч.терьер</t>
  </si>
  <si>
    <t>Фрида</t>
  </si>
  <si>
    <t>Резниченко Дарья</t>
  </si>
  <si>
    <t>Юмэ</t>
  </si>
  <si>
    <t>В</t>
  </si>
  <si>
    <t>Горбунова Людмила</t>
  </si>
  <si>
    <t>Янина</t>
  </si>
  <si>
    <t>Ефременкова Ольга</t>
  </si>
  <si>
    <t>Искуситель</t>
  </si>
  <si>
    <t>ветеран не бежит</t>
  </si>
  <si>
    <t>Щербакова Ольга</t>
  </si>
  <si>
    <t>Тильберита</t>
  </si>
  <si>
    <t>Томилова Мария</t>
  </si>
  <si>
    <t>Вики</t>
  </si>
  <si>
    <t>Кустарникова Мария</t>
  </si>
  <si>
    <t>Вася</t>
  </si>
  <si>
    <t>Титова Анастасия</t>
  </si>
  <si>
    <t>Кулешов Никита</t>
  </si>
  <si>
    <t>Прага</t>
  </si>
  <si>
    <t>В1</t>
  </si>
  <si>
    <t>1Д</t>
  </si>
  <si>
    <t>Феличе</t>
  </si>
  <si>
    <t>Егорова Анастасия</t>
  </si>
  <si>
    <t>Чейз</t>
  </si>
  <si>
    <t>Фиби</t>
  </si>
  <si>
    <t>Кочетова Елена</t>
  </si>
  <si>
    <t>Экси</t>
  </si>
  <si>
    <t>Челина</t>
  </si>
  <si>
    <t>Вешка</t>
  </si>
  <si>
    <t>Зверобой</t>
  </si>
  <si>
    <t>Несси</t>
  </si>
  <si>
    <t>Тимофеева Инесса</t>
  </si>
  <si>
    <t xml:space="preserve">шипперке </t>
  </si>
  <si>
    <t>Кложетта</t>
  </si>
  <si>
    <t>Павлова Татьяна</t>
  </si>
  <si>
    <t>Берри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</si>
</sst>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b/>
      <i/>
      <sz val="14"/>
      <name val="Arial Cyr"/>
      <family val="2"/>
    </font>
    <font>
      <sz val="10"/>
      <color indexed="10"/>
      <name val="Arial"/>
      <family val="2"/>
    </font>
    <font>
      <b/>
      <sz val="11"/>
      <name val="Arial Cyr"/>
      <family val="2"/>
    </font>
    <font>
      <b/>
      <u val="single"/>
      <sz val="14"/>
      <name val="Arial Cyr"/>
      <family val="2"/>
    </font>
    <font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7"/>
      <name val="Arial Cyr"/>
      <family val="2"/>
    </font>
    <font>
      <sz val="9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textRotation="90" wrapText="1"/>
    </xf>
    <xf numFmtId="0" fontId="14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Continuous" wrapText="1"/>
    </xf>
    <xf numFmtId="0" fontId="0" fillId="0" borderId="10" xfId="0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textRotation="255"/>
    </xf>
    <xf numFmtId="0" fontId="6" fillId="0" borderId="12" xfId="0" applyFont="1" applyFill="1" applyBorder="1" applyAlignment="1">
      <alignment/>
    </xf>
    <xf numFmtId="49" fontId="0" fillId="0" borderId="12" xfId="0" applyNumberFormat="1" applyFill="1" applyBorder="1" applyAlignment="1">
      <alignment wrapText="1"/>
    </xf>
    <xf numFmtId="49" fontId="13" fillId="0" borderId="13" xfId="0" applyNumberFormat="1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5" fillId="0" borderId="12" xfId="0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49" fontId="13" fillId="0" borderId="15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0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0" fillId="0" borderId="17" xfId="0" applyFill="1" applyBorder="1" applyAlignment="1">
      <alignment/>
    </xf>
    <xf numFmtId="0" fontId="17" fillId="34" borderId="10" xfId="0" applyFont="1" applyFill="1" applyBorder="1" applyAlignment="1">
      <alignment horizontal="left"/>
    </xf>
    <xf numFmtId="0" fontId="0" fillId="34" borderId="14" xfId="0" applyFont="1" applyFill="1" applyBorder="1" applyAlignment="1">
      <alignment/>
    </xf>
    <xf numFmtId="0" fontId="26" fillId="0" borderId="10" xfId="0" applyFont="1" applyBorder="1" applyAlignment="1">
      <alignment wrapText="1" shrinkToFi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1" fillId="34" borderId="1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4" borderId="18" xfId="0" applyFont="1" applyFill="1" applyBorder="1" applyAlignment="1">
      <alignment/>
    </xf>
    <xf numFmtId="0" fontId="61" fillId="0" borderId="18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61" fillId="34" borderId="14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61" fillId="0" borderId="10" xfId="0" applyFont="1" applyBorder="1" applyAlignment="1">
      <alignment/>
    </xf>
    <xf numFmtId="0" fontId="12" fillId="0" borderId="1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NumberFormat="1" applyFont="1" applyFill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zoomScale="95" zoomScaleNormal="95" workbookViewId="0" topLeftCell="A1">
      <selection activeCell="N4" sqref="N4:N7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11.00390625" style="0" customWidth="1"/>
    <col min="4" max="4" width="13.7109375" style="0" customWidth="1"/>
    <col min="6" max="6" width="6.8515625" style="0" customWidth="1"/>
    <col min="7" max="7" width="6.57421875" style="0" customWidth="1"/>
    <col min="8" max="8" width="7.28125" style="0" customWidth="1"/>
    <col min="9" max="9" width="4.00390625" style="0" customWidth="1"/>
    <col min="10" max="10" width="0.13671875" style="0" customWidth="1"/>
    <col min="11" max="11" width="6.8515625" style="0" customWidth="1"/>
    <col min="12" max="13" width="6.421875" style="0" customWidth="1"/>
    <col min="14" max="14" width="7.00390625" style="0" customWidth="1"/>
    <col min="15" max="15" width="3.421875" style="0" customWidth="1"/>
    <col min="16" max="16" width="0.13671875" style="0" customWidth="1"/>
    <col min="17" max="17" width="6.8515625" style="0" customWidth="1"/>
    <col min="18" max="18" width="8.00390625" style="0" customWidth="1"/>
    <col min="19" max="19" width="6.00390625" style="0" customWidth="1"/>
    <col min="20" max="20" width="4.8515625" style="0" customWidth="1"/>
  </cols>
  <sheetData>
    <row r="1" spans="1:19" s="13" customFormat="1" ht="18.75">
      <c r="A1" s="41" t="s">
        <v>0</v>
      </c>
      <c r="B1" s="1">
        <v>41769</v>
      </c>
      <c r="L1" s="45"/>
      <c r="M1" s="83" t="s">
        <v>28</v>
      </c>
      <c r="N1" s="83"/>
      <c r="O1" s="83"/>
      <c r="P1" s="83"/>
      <c r="Q1" s="84"/>
      <c r="R1" s="10"/>
      <c r="S1" s="18"/>
    </row>
    <row r="2" spans="1:18" s="13" customFormat="1" ht="15.75">
      <c r="A2" s="22" t="s">
        <v>37</v>
      </c>
      <c r="B2" s="10"/>
      <c r="C2" s="80" t="s">
        <v>67</v>
      </c>
      <c r="D2" s="80"/>
      <c r="E2" s="81"/>
      <c r="H2" s="23" t="s">
        <v>3</v>
      </c>
      <c r="J2" s="24"/>
      <c r="N2" s="2"/>
      <c r="O2" s="3"/>
      <c r="P2" s="3"/>
      <c r="Q2" s="3"/>
      <c r="R2" s="19"/>
    </row>
    <row r="3" spans="1:14" s="13" customFormat="1" ht="18">
      <c r="A3" s="10"/>
      <c r="B3" s="10"/>
      <c r="C3" s="82"/>
      <c r="D3" s="82"/>
      <c r="E3" s="82"/>
      <c r="F3" s="25" t="s">
        <v>5</v>
      </c>
      <c r="G3" s="10"/>
      <c r="H3" s="10"/>
      <c r="J3" s="24"/>
      <c r="K3" s="10"/>
      <c r="L3" s="25" t="s">
        <v>4</v>
      </c>
      <c r="M3" s="10"/>
      <c r="N3" s="10"/>
    </row>
    <row r="4" spans="2:17" s="13" customFormat="1" ht="14.25">
      <c r="B4" s="10"/>
      <c r="C4" s="10"/>
      <c r="D4" s="10"/>
      <c r="E4" s="26" t="s">
        <v>6</v>
      </c>
      <c r="H4" s="4">
        <v>160</v>
      </c>
      <c r="J4" s="24"/>
      <c r="K4" s="26" t="s">
        <v>6</v>
      </c>
      <c r="N4" s="4">
        <v>124</v>
      </c>
      <c r="Q4" s="27" t="s">
        <v>34</v>
      </c>
    </row>
    <row r="5" spans="2:14" s="13" customFormat="1" ht="14.25">
      <c r="B5" s="28" t="s">
        <v>7</v>
      </c>
      <c r="C5" s="12">
        <v>10</v>
      </c>
      <c r="D5" s="10"/>
      <c r="E5" s="26" t="s">
        <v>8</v>
      </c>
      <c r="H5" s="5">
        <v>3.5</v>
      </c>
      <c r="J5" s="24"/>
      <c r="K5" s="26" t="s">
        <v>8</v>
      </c>
      <c r="N5" s="5">
        <v>3.2</v>
      </c>
    </row>
    <row r="6" spans="2:14" s="13" customFormat="1" ht="14.25">
      <c r="B6" s="10"/>
      <c r="C6" s="10"/>
      <c r="D6" s="10"/>
      <c r="E6" s="29" t="s">
        <v>9</v>
      </c>
      <c r="F6" s="10"/>
      <c r="H6" s="6">
        <v>45</v>
      </c>
      <c r="J6" s="24"/>
      <c r="K6" s="29" t="s">
        <v>9</v>
      </c>
      <c r="N6" s="6">
        <v>38</v>
      </c>
    </row>
    <row r="7" spans="1:19" s="13" customFormat="1" ht="16.5">
      <c r="A7" s="10"/>
      <c r="B7" s="30" t="s">
        <v>29</v>
      </c>
      <c r="C7" s="10"/>
      <c r="D7" s="10"/>
      <c r="E7" s="22" t="s">
        <v>11</v>
      </c>
      <c r="F7" s="10"/>
      <c r="G7" s="10"/>
      <c r="H7" s="7">
        <v>60</v>
      </c>
      <c r="J7" s="24"/>
      <c r="K7" s="22" t="s">
        <v>11</v>
      </c>
      <c r="L7" s="10"/>
      <c r="N7" s="4">
        <v>56</v>
      </c>
      <c r="Q7" s="79" t="s">
        <v>12</v>
      </c>
      <c r="R7" s="79"/>
      <c r="S7" s="8" t="s">
        <v>13</v>
      </c>
    </row>
    <row r="8" spans="1:19" s="13" customFormat="1" ht="75.75">
      <c r="A8" s="31" t="s">
        <v>14</v>
      </c>
      <c r="B8" s="32" t="s">
        <v>15</v>
      </c>
      <c r="C8" s="32" t="s">
        <v>16</v>
      </c>
      <c r="D8" s="33" t="s">
        <v>17</v>
      </c>
      <c r="E8" s="34" t="s">
        <v>18</v>
      </c>
      <c r="F8" s="12" t="s">
        <v>19</v>
      </c>
      <c r="G8" s="34" t="s">
        <v>20</v>
      </c>
      <c r="H8" s="35" t="s">
        <v>21</v>
      </c>
      <c r="I8" s="36" t="s">
        <v>22</v>
      </c>
      <c r="J8" s="37"/>
      <c r="K8" s="34" t="s">
        <v>18</v>
      </c>
      <c r="L8" s="12" t="s">
        <v>19</v>
      </c>
      <c r="M8" s="34" t="s">
        <v>20</v>
      </c>
      <c r="N8" s="35" t="s">
        <v>21</v>
      </c>
      <c r="O8" s="36" t="s">
        <v>22</v>
      </c>
      <c r="P8" s="38"/>
      <c r="Q8" s="48" t="s">
        <v>23</v>
      </c>
      <c r="R8" s="39" t="s">
        <v>24</v>
      </c>
      <c r="S8" s="31" t="s">
        <v>25</v>
      </c>
    </row>
    <row r="9" spans="1:19" s="13" customFormat="1" ht="15" customHeight="1">
      <c r="A9" s="12">
        <v>1</v>
      </c>
      <c r="B9" s="49" t="s">
        <v>76</v>
      </c>
      <c r="C9" s="42" t="s">
        <v>32</v>
      </c>
      <c r="D9" s="42" t="s">
        <v>77</v>
      </c>
      <c r="E9" s="42">
        <v>100</v>
      </c>
      <c r="F9" s="12"/>
      <c r="G9" s="12">
        <f aca="true" t="shared" si="0" ref="G9:G29">IF((F9-$H$6)&gt;0,F9-$H$6,0)</f>
        <v>0</v>
      </c>
      <c r="H9" s="12">
        <f>G9+E9</f>
        <v>100</v>
      </c>
      <c r="I9" s="49" t="s">
        <v>86</v>
      </c>
      <c r="J9" s="59"/>
      <c r="K9" s="49" t="s">
        <v>84</v>
      </c>
      <c r="L9" s="12"/>
      <c r="M9" s="12">
        <f aca="true" t="shared" si="1" ref="M9:M29">IF((L9-$N$6)&gt;0,L9-$N$6,0)</f>
        <v>0</v>
      </c>
      <c r="N9" s="12" t="e">
        <f>M9+K9</f>
        <v>#VALUE!</v>
      </c>
      <c r="O9" s="49"/>
      <c r="P9" s="60"/>
      <c r="Q9" s="59"/>
      <c r="R9" s="47"/>
      <c r="S9" s="12"/>
    </row>
    <row r="10" spans="1:20" ht="15" customHeight="1">
      <c r="A10" s="12">
        <v>2</v>
      </c>
      <c r="B10" s="49" t="s">
        <v>44</v>
      </c>
      <c r="C10" s="42" t="s">
        <v>32</v>
      </c>
      <c r="D10" s="42" t="s">
        <v>45</v>
      </c>
      <c r="E10" s="42">
        <v>0</v>
      </c>
      <c r="F10" s="12">
        <v>26.72</v>
      </c>
      <c r="G10" s="12">
        <f t="shared" si="0"/>
        <v>0</v>
      </c>
      <c r="H10" s="12">
        <f>G10+E10</f>
        <v>0</v>
      </c>
      <c r="I10" s="51">
        <v>1</v>
      </c>
      <c r="J10" s="59"/>
      <c r="K10" s="49">
        <v>5</v>
      </c>
      <c r="L10" s="12">
        <v>20.66</v>
      </c>
      <c r="M10" s="12">
        <f t="shared" si="1"/>
        <v>0</v>
      </c>
      <c r="N10" s="12">
        <f aca="true" t="shared" si="2" ref="N10:N19">M10+K10</f>
        <v>5</v>
      </c>
      <c r="O10" s="49">
        <v>4</v>
      </c>
      <c r="P10" s="60"/>
      <c r="Q10" s="59"/>
      <c r="R10" s="46"/>
      <c r="S10" s="9"/>
      <c r="T10" s="13"/>
    </row>
    <row r="11" spans="1:20" ht="15" customHeight="1" hidden="1">
      <c r="A11" s="12"/>
      <c r="B11" s="49" t="s">
        <v>171</v>
      </c>
      <c r="C11" s="42"/>
      <c r="D11" s="42" t="s">
        <v>172</v>
      </c>
      <c r="E11" s="42" t="s">
        <v>173</v>
      </c>
      <c r="F11" s="12"/>
      <c r="G11" s="12">
        <f t="shared" si="0"/>
        <v>0</v>
      </c>
      <c r="H11" s="12" t="e">
        <f>G11+E11</f>
        <v>#VALUE!</v>
      </c>
      <c r="I11" s="44"/>
      <c r="J11" s="59"/>
      <c r="K11" s="59"/>
      <c r="L11" s="12"/>
      <c r="M11" s="12">
        <f t="shared" si="1"/>
        <v>0</v>
      </c>
      <c r="N11" s="12">
        <f t="shared" si="2"/>
        <v>0</v>
      </c>
      <c r="O11" s="59"/>
      <c r="P11" s="60"/>
      <c r="Q11" s="59"/>
      <c r="R11" s="46"/>
      <c r="S11" s="9"/>
      <c r="T11" s="13"/>
    </row>
    <row r="12" spans="1:20" ht="15" customHeight="1" hidden="1">
      <c r="A12" s="12"/>
      <c r="B12" s="49" t="s">
        <v>80</v>
      </c>
      <c r="C12" s="9"/>
      <c r="D12" s="9" t="s">
        <v>174</v>
      </c>
      <c r="E12" s="9" t="s">
        <v>81</v>
      </c>
      <c r="F12" s="12"/>
      <c r="G12" s="12">
        <f t="shared" si="0"/>
        <v>0</v>
      </c>
      <c r="H12" s="12" t="e">
        <f aca="true" t="shared" si="3" ref="H12:H19">G12+E12</f>
        <v>#VALUE!</v>
      </c>
      <c r="I12" s="44"/>
      <c r="J12" s="59"/>
      <c r="K12" s="59"/>
      <c r="L12" s="12"/>
      <c r="M12" s="12">
        <f t="shared" si="1"/>
        <v>0</v>
      </c>
      <c r="N12" s="12">
        <f t="shared" si="2"/>
        <v>0</v>
      </c>
      <c r="O12" s="59"/>
      <c r="P12" s="60"/>
      <c r="Q12" s="59"/>
      <c r="R12" s="46"/>
      <c r="S12" s="9"/>
      <c r="T12" s="13"/>
    </row>
    <row r="13" spans="1:19" ht="15" customHeight="1" hidden="1">
      <c r="A13" s="12"/>
      <c r="B13" s="49" t="s">
        <v>82</v>
      </c>
      <c r="C13" s="42"/>
      <c r="D13" s="42" t="s">
        <v>33</v>
      </c>
      <c r="E13" s="42" t="s">
        <v>83</v>
      </c>
      <c r="F13" s="12"/>
      <c r="G13" s="12">
        <f t="shared" si="0"/>
        <v>0</v>
      </c>
      <c r="H13" s="12" t="e">
        <f t="shared" si="3"/>
        <v>#VALUE!</v>
      </c>
      <c r="I13" s="44"/>
      <c r="J13" s="59"/>
      <c r="K13" s="59"/>
      <c r="L13" s="12"/>
      <c r="M13" s="12">
        <f t="shared" si="1"/>
        <v>0</v>
      </c>
      <c r="N13" s="12">
        <f t="shared" si="2"/>
        <v>0</v>
      </c>
      <c r="O13" s="59"/>
      <c r="P13" s="60"/>
      <c r="Q13" s="59"/>
      <c r="R13" s="46"/>
      <c r="S13" s="9"/>
    </row>
    <row r="14" spans="1:19" ht="15" customHeight="1" hidden="1">
      <c r="A14" s="12"/>
      <c r="B14" s="49" t="s">
        <v>175</v>
      </c>
      <c r="C14" s="42"/>
      <c r="D14" s="42" t="s">
        <v>33</v>
      </c>
      <c r="E14" s="42" t="s">
        <v>176</v>
      </c>
      <c r="F14" s="12"/>
      <c r="G14" s="12">
        <f t="shared" si="0"/>
        <v>0</v>
      </c>
      <c r="H14" s="12" t="e">
        <f t="shared" si="3"/>
        <v>#VALUE!</v>
      </c>
      <c r="I14" s="44"/>
      <c r="J14" s="59"/>
      <c r="K14" s="59"/>
      <c r="L14" s="12"/>
      <c r="M14" s="12">
        <f t="shared" si="1"/>
        <v>0</v>
      </c>
      <c r="N14" s="12">
        <f t="shared" si="2"/>
        <v>0</v>
      </c>
      <c r="O14" s="59"/>
      <c r="P14" s="60"/>
      <c r="Q14" s="59"/>
      <c r="R14" s="46"/>
      <c r="S14" s="9"/>
    </row>
    <row r="15" spans="1:19" ht="15" customHeight="1" hidden="1">
      <c r="A15" s="12"/>
      <c r="B15" s="49" t="s">
        <v>73</v>
      </c>
      <c r="C15" s="42"/>
      <c r="D15" s="42" t="s">
        <v>32</v>
      </c>
      <c r="E15" s="42" t="s">
        <v>177</v>
      </c>
      <c r="F15" s="12"/>
      <c r="G15" s="12">
        <f t="shared" si="0"/>
        <v>0</v>
      </c>
      <c r="H15" s="12" t="e">
        <f t="shared" si="3"/>
        <v>#VALUE!</v>
      </c>
      <c r="I15" s="44"/>
      <c r="J15" s="59"/>
      <c r="K15" s="59"/>
      <c r="L15" s="12"/>
      <c r="M15" s="12">
        <f t="shared" si="1"/>
        <v>0</v>
      </c>
      <c r="N15" s="12">
        <f t="shared" si="2"/>
        <v>0</v>
      </c>
      <c r="O15" s="59"/>
      <c r="P15" s="60"/>
      <c r="Q15" s="59"/>
      <c r="R15" s="46"/>
      <c r="S15" s="9"/>
    </row>
    <row r="16" spans="1:19" ht="15" customHeight="1" hidden="1">
      <c r="A16" s="12"/>
      <c r="B16" s="49" t="s">
        <v>178</v>
      </c>
      <c r="C16" s="50" t="s">
        <v>172</v>
      </c>
      <c r="D16" s="50" t="s">
        <v>179</v>
      </c>
      <c r="E16" s="42" t="s">
        <v>180</v>
      </c>
      <c r="F16" s="12"/>
      <c r="G16" s="12">
        <f t="shared" si="0"/>
        <v>0</v>
      </c>
      <c r="H16" s="12" t="e">
        <f t="shared" si="3"/>
        <v>#VALUE!</v>
      </c>
      <c r="I16" s="44"/>
      <c r="J16" s="59"/>
      <c r="K16" s="59"/>
      <c r="L16" s="12"/>
      <c r="M16" s="12">
        <f t="shared" si="1"/>
        <v>0</v>
      </c>
      <c r="N16" s="12">
        <f t="shared" si="2"/>
        <v>0</v>
      </c>
      <c r="O16" s="59"/>
      <c r="P16" s="60"/>
      <c r="Q16" s="59"/>
      <c r="R16" s="46"/>
      <c r="S16" s="9"/>
    </row>
    <row r="17" spans="1:19" ht="15" customHeight="1" hidden="1">
      <c r="A17" s="12"/>
      <c r="B17" s="49" t="s">
        <v>138</v>
      </c>
      <c r="C17" s="42"/>
      <c r="D17" s="42" t="s">
        <v>32</v>
      </c>
      <c r="E17" s="42" t="s">
        <v>137</v>
      </c>
      <c r="F17" s="12"/>
      <c r="G17" s="12">
        <f t="shared" si="0"/>
        <v>0</v>
      </c>
      <c r="H17" s="12" t="e">
        <f t="shared" si="3"/>
        <v>#VALUE!</v>
      </c>
      <c r="I17" s="44"/>
      <c r="J17" s="59"/>
      <c r="K17" s="59"/>
      <c r="L17" s="12"/>
      <c r="M17" s="12">
        <f t="shared" si="1"/>
        <v>0</v>
      </c>
      <c r="N17" s="12">
        <f t="shared" si="2"/>
        <v>0</v>
      </c>
      <c r="O17" s="59"/>
      <c r="P17" s="60"/>
      <c r="Q17" s="59"/>
      <c r="R17" s="46"/>
      <c r="S17" s="9"/>
    </row>
    <row r="18" spans="1:19" ht="15" customHeight="1" hidden="1">
      <c r="A18" s="12"/>
      <c r="B18" s="49" t="s">
        <v>181</v>
      </c>
      <c r="C18" s="42"/>
      <c r="D18" s="42" t="s">
        <v>182</v>
      </c>
      <c r="E18" s="42" t="s">
        <v>183</v>
      </c>
      <c r="F18" s="12"/>
      <c r="G18" s="12">
        <f t="shared" si="0"/>
        <v>0</v>
      </c>
      <c r="H18" s="12" t="e">
        <f t="shared" si="3"/>
        <v>#VALUE!</v>
      </c>
      <c r="I18" s="44"/>
      <c r="J18" s="59"/>
      <c r="K18" s="59"/>
      <c r="L18" s="12"/>
      <c r="M18" s="12">
        <f t="shared" si="1"/>
        <v>0</v>
      </c>
      <c r="N18" s="12">
        <f t="shared" si="2"/>
        <v>0</v>
      </c>
      <c r="O18" s="59"/>
      <c r="P18" s="60"/>
      <c r="Q18" s="59"/>
      <c r="R18" s="46"/>
      <c r="S18" s="9"/>
    </row>
    <row r="19" spans="1:19" ht="15" customHeight="1" hidden="1">
      <c r="A19" s="12"/>
      <c r="B19" s="49"/>
      <c r="C19" s="42"/>
      <c r="D19" s="42"/>
      <c r="E19" s="42"/>
      <c r="F19" s="12"/>
      <c r="G19" s="12">
        <f t="shared" si="0"/>
        <v>0</v>
      </c>
      <c r="H19" s="12">
        <f t="shared" si="3"/>
        <v>0</v>
      </c>
      <c r="I19" s="44"/>
      <c r="J19" s="59"/>
      <c r="K19" s="59"/>
      <c r="L19" s="12"/>
      <c r="M19" s="12">
        <f t="shared" si="1"/>
        <v>0</v>
      </c>
      <c r="N19" s="12">
        <f t="shared" si="2"/>
        <v>0</v>
      </c>
      <c r="O19" s="59"/>
      <c r="P19" s="60"/>
      <c r="Q19" s="59"/>
      <c r="R19" s="46"/>
      <c r="S19" s="9"/>
    </row>
    <row r="20" spans="1:19" ht="12.75">
      <c r="A20" s="12">
        <v>3</v>
      </c>
      <c r="B20" s="42" t="s">
        <v>171</v>
      </c>
      <c r="C20" s="42" t="s">
        <v>184</v>
      </c>
      <c r="D20" s="42" t="s">
        <v>173</v>
      </c>
      <c r="E20" s="12">
        <v>0</v>
      </c>
      <c r="F20" s="12">
        <v>34.69</v>
      </c>
      <c r="G20" s="12">
        <f t="shared" si="0"/>
        <v>0</v>
      </c>
      <c r="H20" s="12">
        <f aca="true" t="shared" si="4" ref="H20:H27">G20+E20</f>
        <v>0</v>
      </c>
      <c r="I20" s="51">
        <v>3</v>
      </c>
      <c r="J20" s="59"/>
      <c r="K20" s="49">
        <v>0</v>
      </c>
      <c r="L20" s="12">
        <v>29.31</v>
      </c>
      <c r="M20" s="12">
        <f t="shared" si="1"/>
        <v>0</v>
      </c>
      <c r="N20" s="12">
        <f aca="true" t="shared" si="5" ref="N20:N27">M20+K20</f>
        <v>0</v>
      </c>
      <c r="O20" s="51">
        <v>2</v>
      </c>
      <c r="P20" s="60"/>
      <c r="Q20" s="59"/>
      <c r="R20" s="47"/>
      <c r="S20" s="12"/>
    </row>
    <row r="21" spans="1:19" ht="12.75">
      <c r="A21" s="12">
        <v>4</v>
      </c>
      <c r="B21" s="42" t="s">
        <v>80</v>
      </c>
      <c r="C21" s="42" t="s">
        <v>85</v>
      </c>
      <c r="D21" s="42" t="s">
        <v>81</v>
      </c>
      <c r="E21" s="12">
        <v>0</v>
      </c>
      <c r="F21" s="12">
        <v>40.5</v>
      </c>
      <c r="G21" s="12">
        <f t="shared" si="0"/>
        <v>0</v>
      </c>
      <c r="H21" s="12">
        <f t="shared" si="4"/>
        <v>0</v>
      </c>
      <c r="I21" s="49">
        <v>6</v>
      </c>
      <c r="J21" s="59"/>
      <c r="K21" s="49">
        <v>5</v>
      </c>
      <c r="L21" s="12">
        <v>29.06</v>
      </c>
      <c r="M21" s="12">
        <f t="shared" si="1"/>
        <v>0</v>
      </c>
      <c r="N21" s="12">
        <f t="shared" si="5"/>
        <v>5</v>
      </c>
      <c r="O21" s="49">
        <v>5</v>
      </c>
      <c r="P21" s="60"/>
      <c r="Q21" s="59"/>
      <c r="R21" s="47"/>
      <c r="S21" s="12"/>
    </row>
    <row r="22" spans="1:19" ht="12.75">
      <c r="A22" s="12">
        <v>5</v>
      </c>
      <c r="B22" s="42" t="s">
        <v>82</v>
      </c>
      <c r="C22" s="42" t="s">
        <v>33</v>
      </c>
      <c r="D22" s="42" t="s">
        <v>83</v>
      </c>
      <c r="E22" s="12">
        <v>0</v>
      </c>
      <c r="F22" s="12">
        <v>36.41</v>
      </c>
      <c r="G22" s="12">
        <f t="shared" si="0"/>
        <v>0</v>
      </c>
      <c r="H22" s="12">
        <f t="shared" si="4"/>
        <v>0</v>
      </c>
      <c r="I22" s="49">
        <v>4</v>
      </c>
      <c r="J22" s="59"/>
      <c r="K22" s="59">
        <v>0</v>
      </c>
      <c r="L22" s="12">
        <v>32.18</v>
      </c>
      <c r="M22" s="12">
        <f t="shared" si="1"/>
        <v>0</v>
      </c>
      <c r="N22" s="12">
        <f t="shared" si="5"/>
        <v>0</v>
      </c>
      <c r="O22" s="51">
        <v>3</v>
      </c>
      <c r="P22" s="60"/>
      <c r="Q22" s="59"/>
      <c r="R22" s="47"/>
      <c r="S22" s="12"/>
    </row>
    <row r="23" spans="1:19" ht="12.75">
      <c r="A23" s="9">
        <v>6</v>
      </c>
      <c r="B23" s="42" t="s">
        <v>175</v>
      </c>
      <c r="C23" s="42" t="s">
        <v>33</v>
      </c>
      <c r="D23" s="42" t="s">
        <v>176</v>
      </c>
      <c r="E23" s="12">
        <v>0</v>
      </c>
      <c r="F23" s="12">
        <v>32.94</v>
      </c>
      <c r="G23" s="12">
        <f t="shared" si="0"/>
        <v>0</v>
      </c>
      <c r="H23" s="12">
        <f t="shared" si="4"/>
        <v>0</v>
      </c>
      <c r="I23" s="51">
        <v>2</v>
      </c>
      <c r="J23" s="59"/>
      <c r="K23" s="59">
        <v>5</v>
      </c>
      <c r="L23" s="12">
        <v>33.06</v>
      </c>
      <c r="M23" s="12">
        <f t="shared" si="1"/>
        <v>0</v>
      </c>
      <c r="N23" s="12">
        <f t="shared" si="5"/>
        <v>5</v>
      </c>
      <c r="O23" s="49">
        <v>6</v>
      </c>
      <c r="P23" s="60"/>
      <c r="Q23" s="59"/>
      <c r="R23" s="47"/>
      <c r="S23" s="12"/>
    </row>
    <row r="24" spans="1:19" ht="12.75">
      <c r="A24" s="9">
        <v>7</v>
      </c>
      <c r="B24" s="42" t="s">
        <v>73</v>
      </c>
      <c r="C24" s="42" t="s">
        <v>32</v>
      </c>
      <c r="D24" s="42" t="s">
        <v>177</v>
      </c>
      <c r="E24" s="12">
        <v>15</v>
      </c>
      <c r="F24" s="12">
        <v>31.84</v>
      </c>
      <c r="G24" s="12">
        <f t="shared" si="0"/>
        <v>0</v>
      </c>
      <c r="H24" s="12">
        <f t="shared" si="4"/>
        <v>15</v>
      </c>
      <c r="I24" s="49">
        <v>7</v>
      </c>
      <c r="J24" s="59"/>
      <c r="K24" s="59">
        <v>0</v>
      </c>
      <c r="L24" s="12">
        <v>21.78</v>
      </c>
      <c r="M24" s="12">
        <f t="shared" si="1"/>
        <v>0</v>
      </c>
      <c r="N24" s="12">
        <f t="shared" si="5"/>
        <v>0</v>
      </c>
      <c r="O24" s="51">
        <v>1</v>
      </c>
      <c r="P24" s="60"/>
      <c r="Q24" s="59"/>
      <c r="R24" s="47"/>
      <c r="S24" s="12"/>
    </row>
    <row r="25" spans="1:19" ht="12.75">
      <c r="A25" s="9">
        <v>8</v>
      </c>
      <c r="B25" s="42" t="s">
        <v>178</v>
      </c>
      <c r="C25" s="42" t="s">
        <v>179</v>
      </c>
      <c r="D25" s="42" t="s">
        <v>180</v>
      </c>
      <c r="E25" s="12">
        <v>100</v>
      </c>
      <c r="F25" s="12"/>
      <c r="G25" s="12">
        <f t="shared" si="0"/>
        <v>0</v>
      </c>
      <c r="H25" s="12">
        <f t="shared" si="4"/>
        <v>100</v>
      </c>
      <c r="I25" s="49" t="s">
        <v>86</v>
      </c>
      <c r="J25" s="12"/>
      <c r="K25" s="42">
        <v>100</v>
      </c>
      <c r="L25" s="12"/>
      <c r="M25" s="12">
        <f t="shared" si="1"/>
        <v>0</v>
      </c>
      <c r="N25" s="12">
        <f t="shared" si="5"/>
        <v>100</v>
      </c>
      <c r="O25" s="49" t="s">
        <v>86</v>
      </c>
      <c r="P25" s="60"/>
      <c r="Q25" s="59"/>
      <c r="R25" s="47"/>
      <c r="S25" s="12"/>
    </row>
    <row r="26" spans="1:19" ht="12.75">
      <c r="A26" s="9">
        <v>9</v>
      </c>
      <c r="B26" s="42" t="s">
        <v>138</v>
      </c>
      <c r="C26" s="12" t="s">
        <v>32</v>
      </c>
      <c r="D26" s="12" t="s">
        <v>137</v>
      </c>
      <c r="E26" s="12">
        <v>100</v>
      </c>
      <c r="F26" s="12"/>
      <c r="G26" s="12">
        <f t="shared" si="0"/>
        <v>0</v>
      </c>
      <c r="H26" s="12">
        <f t="shared" si="4"/>
        <v>100</v>
      </c>
      <c r="I26" s="42" t="s">
        <v>86</v>
      </c>
      <c r="J26" s="12"/>
      <c r="K26" s="42">
        <v>100</v>
      </c>
      <c r="L26" s="12"/>
      <c r="M26" s="12">
        <f t="shared" si="1"/>
        <v>0</v>
      </c>
      <c r="N26" s="12">
        <f t="shared" si="5"/>
        <v>100</v>
      </c>
      <c r="O26" s="49" t="s">
        <v>86</v>
      </c>
      <c r="P26" s="60"/>
      <c r="Q26" s="59"/>
      <c r="R26" s="47"/>
      <c r="S26" s="12"/>
    </row>
    <row r="27" spans="1:19" ht="12.75">
      <c r="A27" s="9">
        <v>10</v>
      </c>
      <c r="B27" s="42" t="s">
        <v>181</v>
      </c>
      <c r="C27" s="42" t="s">
        <v>185</v>
      </c>
      <c r="D27" s="42" t="s">
        <v>183</v>
      </c>
      <c r="E27" s="42">
        <v>0</v>
      </c>
      <c r="F27" s="12">
        <v>38.97</v>
      </c>
      <c r="G27" s="12">
        <f t="shared" si="0"/>
        <v>0</v>
      </c>
      <c r="H27" s="12">
        <f t="shared" si="4"/>
        <v>0</v>
      </c>
      <c r="I27" s="42">
        <v>5</v>
      </c>
      <c r="J27" s="12"/>
      <c r="K27" s="12">
        <v>5</v>
      </c>
      <c r="L27" s="12">
        <v>33.47</v>
      </c>
      <c r="M27" s="12">
        <f t="shared" si="1"/>
        <v>0</v>
      </c>
      <c r="N27" s="12">
        <f t="shared" si="5"/>
        <v>5</v>
      </c>
      <c r="O27" s="49">
        <v>7</v>
      </c>
      <c r="P27" s="60"/>
      <c r="Q27" s="59"/>
      <c r="R27" s="62"/>
      <c r="S27" s="59"/>
    </row>
    <row r="28" spans="1:19" ht="12.75">
      <c r="A28" s="9">
        <v>11</v>
      </c>
      <c r="B28" s="42"/>
      <c r="C28" s="42"/>
      <c r="D28" s="42"/>
      <c r="E28" s="42"/>
      <c r="F28" s="12"/>
      <c r="G28" s="12">
        <f t="shared" si="0"/>
        <v>0</v>
      </c>
      <c r="H28" s="12">
        <f>G28+E28</f>
        <v>0</v>
      </c>
      <c r="I28" s="42"/>
      <c r="J28" s="12"/>
      <c r="K28" s="42"/>
      <c r="L28" s="12"/>
      <c r="M28" s="12">
        <f t="shared" si="1"/>
        <v>0</v>
      </c>
      <c r="N28" s="12">
        <f>M28+K28</f>
        <v>0</v>
      </c>
      <c r="O28" s="42"/>
      <c r="P28" s="69"/>
      <c r="Q28" s="12"/>
      <c r="R28" s="62"/>
      <c r="S28" s="59"/>
    </row>
    <row r="29" spans="1:19" ht="12.75">
      <c r="A29" s="9">
        <v>12</v>
      </c>
      <c r="B29" s="42"/>
      <c r="C29" s="42"/>
      <c r="D29" s="54"/>
      <c r="E29" s="12"/>
      <c r="F29" s="12"/>
      <c r="G29" s="12">
        <f t="shared" si="0"/>
        <v>0</v>
      </c>
      <c r="H29" s="12">
        <f>G29+E29</f>
        <v>0</v>
      </c>
      <c r="I29" s="42"/>
      <c r="J29" s="12"/>
      <c r="K29" s="12"/>
      <c r="L29" s="12"/>
      <c r="M29" s="12">
        <f t="shared" si="1"/>
        <v>0</v>
      </c>
      <c r="N29" s="12">
        <f>M29+K29</f>
        <v>0</v>
      </c>
      <c r="O29" s="42"/>
      <c r="P29" s="69"/>
      <c r="Q29" s="12"/>
      <c r="R29" s="62"/>
      <c r="S29" s="59"/>
    </row>
    <row r="30" spans="1:19" ht="12.75">
      <c r="A30" s="9">
        <v>13</v>
      </c>
      <c r="B30" s="42"/>
      <c r="C30" s="42"/>
      <c r="D30" s="54"/>
      <c r="E30" s="12"/>
      <c r="F30" s="12"/>
      <c r="G30" s="12">
        <f>IF((F30-$H$6)&gt;0,F30-$H$6,0)</f>
        <v>0</v>
      </c>
      <c r="H30" s="12">
        <f>G30+E30</f>
        <v>0</v>
      </c>
      <c r="I30" s="42"/>
      <c r="J30" s="12"/>
      <c r="K30" s="12"/>
      <c r="L30" s="12"/>
      <c r="M30" s="12">
        <f>IF((L30-$N$6)&gt;0,L30-$N$6,0)</f>
        <v>0</v>
      </c>
      <c r="N30" s="12">
        <f>M30+K30</f>
        <v>0</v>
      </c>
      <c r="O30" s="42"/>
      <c r="P30" s="69"/>
      <c r="Q30" s="12"/>
      <c r="R30" s="62"/>
      <c r="S30" s="59"/>
    </row>
  </sheetData>
  <sheetProtection/>
  <mergeCells count="4">
    <mergeCell ref="Q7:R7"/>
    <mergeCell ref="C2:E2"/>
    <mergeCell ref="C3:E3"/>
    <mergeCell ref="M1:Q1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3.421875" style="0" customWidth="1"/>
    <col min="2" max="2" width="24.7109375" style="0" customWidth="1"/>
    <col min="3" max="3" width="0.71875" style="0" hidden="1" customWidth="1"/>
    <col min="4" max="4" width="11.00390625" style="0" customWidth="1"/>
    <col min="5" max="5" width="11.8515625" style="0" customWidth="1"/>
    <col min="7" max="7" width="6.8515625" style="0" customWidth="1"/>
    <col min="8" max="8" width="6.57421875" style="0" customWidth="1"/>
    <col min="9" max="9" width="7.28125" style="0" customWidth="1"/>
    <col min="10" max="10" width="3.8515625" style="0" customWidth="1"/>
    <col min="11" max="11" width="0.85546875" style="0" hidden="1" customWidth="1"/>
    <col min="12" max="12" width="6.8515625" style="0" customWidth="1"/>
    <col min="13" max="14" width="6.421875" style="0" customWidth="1"/>
    <col min="15" max="15" width="7.00390625" style="0" customWidth="1"/>
    <col min="16" max="16" width="3.28125" style="0" customWidth="1"/>
    <col min="17" max="17" width="0.5625" style="0" hidden="1" customWidth="1"/>
    <col min="18" max="18" width="6.8515625" style="0" customWidth="1"/>
    <col min="19" max="19" width="8.00390625" style="0" customWidth="1"/>
    <col min="20" max="20" width="6.28125" style="0" customWidth="1"/>
    <col min="21" max="21" width="4.8515625" style="0" customWidth="1"/>
  </cols>
  <sheetData>
    <row r="1" spans="1:20" s="13" customFormat="1" ht="20.25">
      <c r="A1" s="41" t="s">
        <v>0</v>
      </c>
      <c r="B1" s="1">
        <v>41769</v>
      </c>
      <c r="C1" s="17" t="s">
        <v>1</v>
      </c>
      <c r="D1" s="88" t="s">
        <v>39</v>
      </c>
      <c r="E1" s="88"/>
      <c r="F1" s="88"/>
      <c r="G1" s="88"/>
      <c r="H1" s="88"/>
      <c r="I1" s="88"/>
      <c r="J1" s="20"/>
      <c r="K1" s="21"/>
      <c r="L1" s="85" t="s">
        <v>28</v>
      </c>
      <c r="M1" s="83"/>
      <c r="N1" s="83"/>
      <c r="O1" s="83"/>
      <c r="P1" s="83"/>
      <c r="Q1" s="83"/>
      <c r="R1" s="84"/>
      <c r="S1" s="10"/>
      <c r="T1" s="18"/>
    </row>
    <row r="2" spans="1:19" s="13" customFormat="1" ht="15.75">
      <c r="A2" s="22" t="s">
        <v>37</v>
      </c>
      <c r="B2" s="10"/>
      <c r="C2" s="43" t="s">
        <v>38</v>
      </c>
      <c r="D2" s="87" t="s">
        <v>67</v>
      </c>
      <c r="E2" s="87"/>
      <c r="F2" s="87"/>
      <c r="I2" s="23" t="s">
        <v>3</v>
      </c>
      <c r="K2" s="24"/>
      <c r="O2" s="2"/>
      <c r="P2" s="3"/>
      <c r="Q2" s="3"/>
      <c r="R2" s="3"/>
      <c r="S2" s="19"/>
    </row>
    <row r="3" spans="1:15" s="13" customFormat="1" ht="18">
      <c r="A3" s="10"/>
      <c r="B3" s="10"/>
      <c r="C3" s="10"/>
      <c r="D3" s="82"/>
      <c r="E3" s="86"/>
      <c r="F3" s="86"/>
      <c r="G3" s="25" t="s">
        <v>5</v>
      </c>
      <c r="H3" s="10"/>
      <c r="I3" s="10"/>
      <c r="K3" s="24"/>
      <c r="L3" s="10"/>
      <c r="M3" s="25" t="s">
        <v>4</v>
      </c>
      <c r="N3" s="10"/>
      <c r="O3" s="10"/>
    </row>
    <row r="4" spans="2:18" s="13" customFormat="1" ht="14.25">
      <c r="B4" s="10"/>
      <c r="C4" s="10"/>
      <c r="D4" s="10"/>
      <c r="E4" s="10"/>
      <c r="F4" s="26" t="s">
        <v>6</v>
      </c>
      <c r="I4" s="4">
        <v>160</v>
      </c>
      <c r="K4" s="24"/>
      <c r="L4" s="26" t="s">
        <v>6</v>
      </c>
      <c r="O4" s="4">
        <v>124</v>
      </c>
      <c r="R4" s="27" t="s">
        <v>34</v>
      </c>
    </row>
    <row r="5" spans="2:15" s="13" customFormat="1" ht="14.25">
      <c r="B5" s="28" t="s">
        <v>7</v>
      </c>
      <c r="C5" s="11"/>
      <c r="D5" s="12">
        <v>8</v>
      </c>
      <c r="E5" s="10"/>
      <c r="F5" s="26" t="s">
        <v>8</v>
      </c>
      <c r="I5" s="5">
        <v>3.5</v>
      </c>
      <c r="K5" s="24"/>
      <c r="L5" s="26" t="s">
        <v>8</v>
      </c>
      <c r="O5" s="5">
        <v>3.2</v>
      </c>
    </row>
    <row r="6" spans="2:15" s="13" customFormat="1" ht="14.25">
      <c r="B6" s="10"/>
      <c r="C6" s="10"/>
      <c r="D6" s="10"/>
      <c r="E6" s="10"/>
      <c r="F6" s="29" t="s">
        <v>9</v>
      </c>
      <c r="G6" s="10"/>
      <c r="I6" s="6">
        <v>45</v>
      </c>
      <c r="K6" s="24"/>
      <c r="L6" s="29" t="s">
        <v>9</v>
      </c>
      <c r="O6" s="6">
        <v>38</v>
      </c>
    </row>
    <row r="7" spans="1:20" s="13" customFormat="1" ht="16.5">
      <c r="A7" s="10"/>
      <c r="B7" s="30" t="s">
        <v>29</v>
      </c>
      <c r="C7" s="10"/>
      <c r="D7" s="10"/>
      <c r="E7" s="10"/>
      <c r="F7" s="22" t="s">
        <v>11</v>
      </c>
      <c r="G7" s="10"/>
      <c r="H7" s="10"/>
      <c r="I7" s="7">
        <v>60</v>
      </c>
      <c r="K7" s="24"/>
      <c r="L7" s="22" t="s">
        <v>11</v>
      </c>
      <c r="M7" s="10"/>
      <c r="O7" s="4">
        <v>56</v>
      </c>
      <c r="R7" s="79" t="s">
        <v>12</v>
      </c>
      <c r="S7" s="79"/>
      <c r="T7" s="8" t="s">
        <v>27</v>
      </c>
    </row>
    <row r="8" spans="1:20" s="13" customFormat="1" ht="75.75">
      <c r="A8" s="31" t="s">
        <v>14</v>
      </c>
      <c r="B8" s="32" t="s">
        <v>15</v>
      </c>
      <c r="C8" s="31"/>
      <c r="D8" s="32" t="s">
        <v>16</v>
      </c>
      <c r="E8" s="33" t="s">
        <v>17</v>
      </c>
      <c r="F8" s="34" t="s">
        <v>18</v>
      </c>
      <c r="G8" s="12" t="s">
        <v>19</v>
      </c>
      <c r="H8" s="34" t="s">
        <v>20</v>
      </c>
      <c r="I8" s="35" t="s">
        <v>21</v>
      </c>
      <c r="J8" s="36" t="s">
        <v>22</v>
      </c>
      <c r="K8" s="37"/>
      <c r="L8" s="34" t="s">
        <v>18</v>
      </c>
      <c r="M8" s="12" t="s">
        <v>19</v>
      </c>
      <c r="N8" s="34" t="s">
        <v>20</v>
      </c>
      <c r="O8" s="35" t="s">
        <v>21</v>
      </c>
      <c r="P8" s="36" t="s">
        <v>22</v>
      </c>
      <c r="Q8" s="38"/>
      <c r="R8" s="39" t="s">
        <v>23</v>
      </c>
      <c r="S8" s="39" t="s">
        <v>24</v>
      </c>
      <c r="T8" s="31" t="s">
        <v>25</v>
      </c>
    </row>
    <row r="9" spans="1:21" ht="15" customHeight="1" hidden="1">
      <c r="A9" s="12">
        <v>12</v>
      </c>
      <c r="B9" s="42" t="s">
        <v>46</v>
      </c>
      <c r="C9" s="9"/>
      <c r="D9" s="9" t="s">
        <v>43</v>
      </c>
      <c r="E9" s="9" t="s">
        <v>51</v>
      </c>
      <c r="F9" s="47"/>
      <c r="G9" s="12"/>
      <c r="H9" s="12">
        <f aca="true" t="shared" si="0" ref="H9:H16">IF((G9-$I$6)&gt;0,G9-$I$6,0)</f>
        <v>0</v>
      </c>
      <c r="I9" s="12">
        <f aca="true" t="shared" si="1" ref="I9:I14">H9+F9</f>
        <v>0</v>
      </c>
      <c r="J9" s="12"/>
      <c r="K9" s="13"/>
      <c r="L9" s="12"/>
      <c r="M9" s="12"/>
      <c r="N9" s="12">
        <f aca="true" t="shared" si="2" ref="N9:N14">IF((M9-$O$6)&gt;0,M9-$O$6,0)</f>
        <v>0</v>
      </c>
      <c r="O9" s="12">
        <f aca="true" t="shared" si="3" ref="O9:O14">N9+L9</f>
        <v>0</v>
      </c>
      <c r="P9" s="12"/>
      <c r="Q9" s="12"/>
      <c r="R9" s="12"/>
      <c r="S9" s="12"/>
      <c r="T9" s="15"/>
      <c r="U9" s="13"/>
    </row>
    <row r="10" spans="1:20" ht="15" customHeight="1" hidden="1">
      <c r="A10" s="12">
        <v>13</v>
      </c>
      <c r="B10" s="42" t="s">
        <v>53</v>
      </c>
      <c r="C10" s="9"/>
      <c r="D10" s="9" t="s">
        <v>54</v>
      </c>
      <c r="E10" s="9" t="s">
        <v>55</v>
      </c>
      <c r="F10" s="47"/>
      <c r="G10" s="12"/>
      <c r="H10" s="12">
        <f t="shared" si="0"/>
        <v>0</v>
      </c>
      <c r="I10" s="12">
        <f t="shared" si="1"/>
        <v>0</v>
      </c>
      <c r="J10" s="12"/>
      <c r="K10" s="13"/>
      <c r="L10" s="12"/>
      <c r="M10" s="12"/>
      <c r="N10" s="12">
        <f t="shared" si="2"/>
        <v>0</v>
      </c>
      <c r="O10" s="12">
        <f t="shared" si="3"/>
        <v>0</v>
      </c>
      <c r="P10" s="12"/>
      <c r="Q10" s="12"/>
      <c r="R10" s="12"/>
      <c r="S10" s="12"/>
      <c r="T10" s="15"/>
    </row>
    <row r="11" spans="1:20" ht="15" customHeight="1" hidden="1">
      <c r="A11" s="12">
        <v>14</v>
      </c>
      <c r="B11" s="42" t="s">
        <v>56</v>
      </c>
      <c r="C11" s="9"/>
      <c r="D11" s="52" t="s">
        <v>57</v>
      </c>
      <c r="E11" s="9" t="s">
        <v>58</v>
      </c>
      <c r="F11" s="47"/>
      <c r="G11" s="12"/>
      <c r="H11" s="12">
        <f t="shared" si="0"/>
        <v>0</v>
      </c>
      <c r="I11" s="12">
        <f t="shared" si="1"/>
        <v>0</v>
      </c>
      <c r="J11" s="12"/>
      <c r="K11" s="13"/>
      <c r="L11" s="12"/>
      <c r="M11" s="12"/>
      <c r="N11" s="12">
        <f t="shared" si="2"/>
        <v>0</v>
      </c>
      <c r="O11" s="12">
        <f t="shared" si="3"/>
        <v>0</v>
      </c>
      <c r="P11" s="12"/>
      <c r="Q11" s="12"/>
      <c r="R11" s="12"/>
      <c r="S11" s="12"/>
      <c r="T11" s="15"/>
    </row>
    <row r="12" spans="1:20" ht="15" customHeight="1" hidden="1">
      <c r="A12" s="12">
        <v>15</v>
      </c>
      <c r="B12" s="42" t="s">
        <v>59</v>
      </c>
      <c r="C12" s="9"/>
      <c r="D12" s="50" t="s">
        <v>43</v>
      </c>
      <c r="E12" s="50" t="s">
        <v>60</v>
      </c>
      <c r="F12" s="47"/>
      <c r="G12" s="12"/>
      <c r="H12" s="12">
        <f t="shared" si="0"/>
        <v>0</v>
      </c>
      <c r="I12" s="12">
        <f t="shared" si="1"/>
        <v>0</v>
      </c>
      <c r="J12" s="12"/>
      <c r="K12" s="13"/>
      <c r="L12" s="12"/>
      <c r="M12" s="12"/>
      <c r="N12" s="12">
        <f t="shared" si="2"/>
        <v>0</v>
      </c>
      <c r="O12" s="12">
        <f t="shared" si="3"/>
        <v>0</v>
      </c>
      <c r="P12" s="12"/>
      <c r="Q12" s="12"/>
      <c r="R12" s="12"/>
      <c r="S12" s="12"/>
      <c r="T12" s="15"/>
    </row>
    <row r="13" spans="1:20" ht="15" customHeight="1" hidden="1">
      <c r="A13" s="12">
        <v>16</v>
      </c>
      <c r="B13" s="58" t="s">
        <v>49</v>
      </c>
      <c r="C13" s="56"/>
      <c r="D13" s="57" t="s">
        <v>43</v>
      </c>
      <c r="E13" s="53" t="s">
        <v>50</v>
      </c>
      <c r="F13" s="63"/>
      <c r="G13" s="12"/>
      <c r="H13" s="12">
        <f t="shared" si="0"/>
        <v>0</v>
      </c>
      <c r="I13" s="12">
        <f t="shared" si="1"/>
        <v>0</v>
      </c>
      <c r="J13" s="12"/>
      <c r="K13" s="13"/>
      <c r="L13" s="12"/>
      <c r="M13" s="12"/>
      <c r="N13" s="12">
        <f t="shared" si="2"/>
        <v>0</v>
      </c>
      <c r="O13" s="12">
        <f t="shared" si="3"/>
        <v>0</v>
      </c>
      <c r="P13" s="12"/>
      <c r="Q13" s="12"/>
      <c r="R13" s="12"/>
      <c r="S13" s="12"/>
      <c r="T13" s="15"/>
    </row>
    <row r="14" spans="1:20" ht="12.75">
      <c r="A14" s="12">
        <v>1</v>
      </c>
      <c r="B14" s="49" t="s">
        <v>186</v>
      </c>
      <c r="C14" s="9"/>
      <c r="D14" s="50" t="s">
        <v>43</v>
      </c>
      <c r="E14" s="50" t="s">
        <v>187</v>
      </c>
      <c r="F14" s="12">
        <v>100</v>
      </c>
      <c r="G14" s="12"/>
      <c r="H14" s="12">
        <f t="shared" si="0"/>
        <v>0</v>
      </c>
      <c r="I14" s="12">
        <f t="shared" si="1"/>
        <v>100</v>
      </c>
      <c r="J14" s="59"/>
      <c r="K14" s="61"/>
      <c r="L14" s="49">
        <v>100</v>
      </c>
      <c r="M14" s="59"/>
      <c r="N14" s="12">
        <f t="shared" si="2"/>
        <v>0</v>
      </c>
      <c r="O14" s="12">
        <f t="shared" si="3"/>
        <v>100</v>
      </c>
      <c r="P14" s="49"/>
      <c r="Q14" s="59"/>
      <c r="R14" s="59"/>
      <c r="S14" s="59"/>
      <c r="T14" s="64"/>
    </row>
    <row r="15" spans="1:20" ht="12.75">
      <c r="A15" s="12">
        <v>2</v>
      </c>
      <c r="B15" s="49" t="s">
        <v>47</v>
      </c>
      <c r="C15" s="50"/>
      <c r="D15" s="66" t="s">
        <v>32</v>
      </c>
      <c r="E15" s="50" t="s">
        <v>88</v>
      </c>
      <c r="F15" s="42">
        <v>0</v>
      </c>
      <c r="G15" s="12">
        <v>24.63</v>
      </c>
      <c r="H15" s="12">
        <f t="shared" si="0"/>
        <v>0</v>
      </c>
      <c r="I15" s="12">
        <f aca="true" t="shared" si="4" ref="I15:I21">H15+F15</f>
        <v>0</v>
      </c>
      <c r="J15" s="51">
        <v>1</v>
      </c>
      <c r="K15" s="61"/>
      <c r="L15" s="49" t="s">
        <v>84</v>
      </c>
      <c r="M15" s="59"/>
      <c r="N15" s="12">
        <f aca="true" t="shared" si="5" ref="N15:N21">IF((M15-$O$6)&gt;0,M15-$O$6,0)</f>
        <v>0</v>
      </c>
      <c r="O15" s="12" t="e">
        <f aca="true" t="shared" si="6" ref="O15:O21">N15+L15</f>
        <v>#VALUE!</v>
      </c>
      <c r="P15" s="49"/>
      <c r="Q15" s="59"/>
      <c r="R15" s="59"/>
      <c r="S15" s="59"/>
      <c r="T15" s="64"/>
    </row>
    <row r="16" spans="1:20" ht="12.75">
      <c r="A16" s="9">
        <v>3</v>
      </c>
      <c r="B16" s="49" t="s">
        <v>99</v>
      </c>
      <c r="C16" s="50"/>
      <c r="D16" s="50" t="s">
        <v>32</v>
      </c>
      <c r="E16" s="50" t="s">
        <v>100</v>
      </c>
      <c r="F16" s="12">
        <v>100</v>
      </c>
      <c r="G16" s="12"/>
      <c r="H16" s="12">
        <f t="shared" si="0"/>
        <v>0</v>
      </c>
      <c r="I16" s="12">
        <f t="shared" si="4"/>
        <v>100</v>
      </c>
      <c r="J16" s="49"/>
      <c r="K16" s="61"/>
      <c r="L16" s="59" t="s">
        <v>84</v>
      </c>
      <c r="M16" s="59"/>
      <c r="N16" s="12">
        <f t="shared" si="5"/>
        <v>0</v>
      </c>
      <c r="O16" s="12" t="e">
        <f t="shared" si="6"/>
        <v>#VALUE!</v>
      </c>
      <c r="P16" s="59"/>
      <c r="Q16" s="59"/>
      <c r="R16" s="59"/>
      <c r="S16" s="59"/>
      <c r="T16" s="64"/>
    </row>
    <row r="17" spans="1:20" ht="12.75">
      <c r="A17" s="9">
        <v>4</v>
      </c>
      <c r="B17" s="42" t="s">
        <v>127</v>
      </c>
      <c r="C17" s="9"/>
      <c r="D17" s="9" t="s">
        <v>32</v>
      </c>
      <c r="E17" s="9" t="s">
        <v>128</v>
      </c>
      <c r="F17" s="12">
        <v>100</v>
      </c>
      <c r="G17" s="12"/>
      <c r="H17" s="12">
        <f>IF((G17-$I$6)&gt;0,G17-$I$6,0)</f>
        <v>0</v>
      </c>
      <c r="I17" s="12">
        <f t="shared" si="4"/>
        <v>100</v>
      </c>
      <c r="J17" s="49" t="s">
        <v>42</v>
      </c>
      <c r="K17" s="61"/>
      <c r="L17" s="49" t="s">
        <v>84</v>
      </c>
      <c r="M17" s="59"/>
      <c r="N17" s="12">
        <f t="shared" si="5"/>
        <v>0</v>
      </c>
      <c r="O17" s="12" t="e">
        <f t="shared" si="6"/>
        <v>#VALUE!</v>
      </c>
      <c r="P17" s="59"/>
      <c r="Q17" s="59"/>
      <c r="R17" s="59"/>
      <c r="S17" s="59"/>
      <c r="T17" s="64"/>
    </row>
    <row r="18" spans="1:20" ht="12.75">
      <c r="A18" s="9">
        <v>5</v>
      </c>
      <c r="B18" s="42" t="s">
        <v>188</v>
      </c>
      <c r="C18" s="50"/>
      <c r="D18" s="52" t="s">
        <v>132</v>
      </c>
      <c r="E18" s="50" t="s">
        <v>133</v>
      </c>
      <c r="F18" s="12">
        <v>100</v>
      </c>
      <c r="G18" s="12"/>
      <c r="H18" s="12">
        <f>IF((G18-$I$6)&gt;0,G18-$I$6,0)</f>
        <v>0</v>
      </c>
      <c r="I18" s="12">
        <f t="shared" si="4"/>
        <v>100</v>
      </c>
      <c r="J18" s="49"/>
      <c r="K18" s="61"/>
      <c r="L18" s="59">
        <v>5</v>
      </c>
      <c r="M18" s="59">
        <v>33.5</v>
      </c>
      <c r="N18" s="12">
        <f t="shared" si="5"/>
        <v>0</v>
      </c>
      <c r="O18" s="12">
        <f t="shared" si="6"/>
        <v>5</v>
      </c>
      <c r="P18" s="51">
        <v>2</v>
      </c>
      <c r="Q18" s="59"/>
      <c r="R18" s="59"/>
      <c r="S18" s="59"/>
      <c r="T18" s="64"/>
    </row>
    <row r="19" spans="1:20" ht="12.75">
      <c r="A19" s="9">
        <v>6</v>
      </c>
      <c r="B19" s="49" t="s">
        <v>178</v>
      </c>
      <c r="C19" s="50"/>
      <c r="D19" s="52" t="s">
        <v>33</v>
      </c>
      <c r="E19" s="50" t="s">
        <v>189</v>
      </c>
      <c r="F19" s="12" t="s">
        <v>190</v>
      </c>
      <c r="G19" s="12"/>
      <c r="H19" s="12">
        <f>IF((G19-$I$6)&gt;0,G19-$I$6,0)</f>
        <v>0</v>
      </c>
      <c r="I19" s="12" t="e">
        <f>H19+F19</f>
        <v>#VALUE!</v>
      </c>
      <c r="J19" s="49"/>
      <c r="K19" s="61"/>
      <c r="L19" s="59">
        <v>5</v>
      </c>
      <c r="M19" s="59">
        <v>23.28</v>
      </c>
      <c r="N19" s="12">
        <f t="shared" si="5"/>
        <v>0</v>
      </c>
      <c r="O19" s="12">
        <f t="shared" si="6"/>
        <v>5</v>
      </c>
      <c r="P19" s="49" t="s">
        <v>196</v>
      </c>
      <c r="Q19" s="59"/>
      <c r="R19" s="59"/>
      <c r="S19" s="59"/>
      <c r="T19" s="64"/>
    </row>
    <row r="20" spans="1:20" ht="12.75">
      <c r="A20" s="9">
        <v>7</v>
      </c>
      <c r="B20" s="50" t="s">
        <v>191</v>
      </c>
      <c r="C20" s="9"/>
      <c r="D20" s="50" t="s">
        <v>192</v>
      </c>
      <c r="E20" s="50" t="s">
        <v>193</v>
      </c>
      <c r="F20" s="9">
        <v>100</v>
      </c>
      <c r="G20" s="9"/>
      <c r="H20" s="12">
        <f>IF((G20-$I$6)&gt;0,G20-$I$6,0)</f>
        <v>0</v>
      </c>
      <c r="I20" s="12">
        <f>H20+F20</f>
        <v>100</v>
      </c>
      <c r="J20" s="49"/>
      <c r="K20" s="59"/>
      <c r="L20" s="49" t="s">
        <v>84</v>
      </c>
      <c r="M20" s="59"/>
      <c r="N20" s="12">
        <f>IF((M20-$O$6)&gt;0,M20-$O$6,0)</f>
        <v>0</v>
      </c>
      <c r="O20" s="12" t="e">
        <f>N20+L20</f>
        <v>#VALUE!</v>
      </c>
      <c r="P20" s="59"/>
      <c r="Q20" s="59"/>
      <c r="R20" s="59"/>
      <c r="S20" s="9"/>
      <c r="T20" s="9"/>
    </row>
    <row r="21" spans="1:20" ht="12.75">
      <c r="A21" s="9">
        <v>8</v>
      </c>
      <c r="B21" s="50" t="s">
        <v>194</v>
      </c>
      <c r="C21" s="9"/>
      <c r="D21" s="50" t="s">
        <v>61</v>
      </c>
      <c r="E21" s="50" t="s">
        <v>195</v>
      </c>
      <c r="F21" s="9">
        <v>0</v>
      </c>
      <c r="G21" s="9">
        <v>26.63</v>
      </c>
      <c r="H21" s="12">
        <f>IF((G21-$I$6)&gt;0,G21-$I$6,0)</f>
        <v>0</v>
      </c>
      <c r="I21" s="12">
        <f t="shared" si="4"/>
        <v>0</v>
      </c>
      <c r="J21" s="51">
        <v>2</v>
      </c>
      <c r="K21" s="59"/>
      <c r="L21" s="49">
        <v>0</v>
      </c>
      <c r="M21" s="59">
        <v>20.84</v>
      </c>
      <c r="N21" s="12">
        <f t="shared" si="5"/>
        <v>0</v>
      </c>
      <c r="O21" s="12">
        <f t="shared" si="6"/>
        <v>0</v>
      </c>
      <c r="P21" s="44">
        <v>1</v>
      </c>
      <c r="Q21" s="59"/>
      <c r="R21" s="59"/>
      <c r="S21" s="9"/>
      <c r="T21" s="9"/>
    </row>
  </sheetData>
  <sheetProtection/>
  <mergeCells count="5">
    <mergeCell ref="L1:R1"/>
    <mergeCell ref="R7:S7"/>
    <mergeCell ref="D3:F3"/>
    <mergeCell ref="D2:F2"/>
    <mergeCell ref="D1:I1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W8" sqref="W8"/>
    </sheetView>
  </sheetViews>
  <sheetFormatPr defaultColWidth="9.140625" defaultRowHeight="12.75"/>
  <cols>
    <col min="1" max="1" width="3.421875" style="0" customWidth="1"/>
    <col min="2" max="2" width="22.421875" style="0" customWidth="1"/>
    <col min="3" max="3" width="0.71875" style="0" hidden="1" customWidth="1"/>
    <col min="4" max="4" width="12.00390625" style="0" customWidth="1"/>
    <col min="5" max="5" width="12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1367187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hidden="1" customWidth="1"/>
    <col min="18" max="18" width="6.8515625" style="0" customWidth="1"/>
    <col min="19" max="19" width="8.00390625" style="0" customWidth="1"/>
    <col min="20" max="20" width="4.57421875" style="0" customWidth="1"/>
    <col min="21" max="21" width="4.7109375" style="0" customWidth="1"/>
  </cols>
  <sheetData>
    <row r="1" spans="1:20" s="13" customFormat="1" ht="20.25">
      <c r="A1" s="41" t="s">
        <v>0</v>
      </c>
      <c r="B1" s="1">
        <v>41769</v>
      </c>
      <c r="C1" s="17" t="s">
        <v>1</v>
      </c>
      <c r="D1" s="88" t="s">
        <v>39</v>
      </c>
      <c r="E1" s="88"/>
      <c r="F1" s="88"/>
      <c r="G1" s="88"/>
      <c r="H1" s="88"/>
      <c r="I1" s="88"/>
      <c r="J1" s="20"/>
      <c r="K1" s="21"/>
      <c r="L1" s="85" t="s">
        <v>28</v>
      </c>
      <c r="M1" s="83"/>
      <c r="N1" s="83"/>
      <c r="O1" s="83"/>
      <c r="P1" s="83"/>
      <c r="Q1" s="83"/>
      <c r="R1" s="84"/>
      <c r="S1" s="10"/>
      <c r="T1" s="18"/>
    </row>
    <row r="2" spans="1:19" s="13" customFormat="1" ht="15.75">
      <c r="A2" s="22" t="s">
        <v>37</v>
      </c>
      <c r="B2" s="10"/>
      <c r="C2" s="89" t="s">
        <v>67</v>
      </c>
      <c r="D2" s="80"/>
      <c r="E2" s="80"/>
      <c r="F2" s="80"/>
      <c r="I2" s="23" t="s">
        <v>3</v>
      </c>
      <c r="K2" s="24"/>
      <c r="O2" s="2"/>
      <c r="P2" s="3"/>
      <c r="Q2" s="3"/>
      <c r="R2" s="3"/>
      <c r="S2" s="19"/>
    </row>
    <row r="3" spans="1:15" s="13" customFormat="1" ht="18">
      <c r="A3" s="10"/>
      <c r="B3" s="10"/>
      <c r="C3" s="10"/>
      <c r="D3" s="82"/>
      <c r="E3" s="82"/>
      <c r="F3" s="82"/>
      <c r="G3" s="25" t="s">
        <v>5</v>
      </c>
      <c r="H3" s="10"/>
      <c r="I3" s="10"/>
      <c r="K3" s="24"/>
      <c r="L3" s="10"/>
      <c r="M3" s="25" t="s">
        <v>4</v>
      </c>
      <c r="N3" s="10"/>
      <c r="O3" s="10"/>
    </row>
    <row r="4" spans="2:18" s="13" customFormat="1" ht="14.25">
      <c r="B4" s="10"/>
      <c r="C4" s="10"/>
      <c r="D4" s="10"/>
      <c r="E4" s="10"/>
      <c r="F4" s="26" t="s">
        <v>6</v>
      </c>
      <c r="I4" s="4">
        <v>160</v>
      </c>
      <c r="K4" s="24"/>
      <c r="L4" s="26" t="s">
        <v>6</v>
      </c>
      <c r="O4" s="4">
        <v>124</v>
      </c>
      <c r="R4" s="27" t="s">
        <v>34</v>
      </c>
    </row>
    <row r="5" spans="2:15" s="13" customFormat="1" ht="14.25">
      <c r="B5" s="28" t="s">
        <v>7</v>
      </c>
      <c r="C5" s="11"/>
      <c r="D5" s="12">
        <v>22</v>
      </c>
      <c r="E5" s="10"/>
      <c r="F5" s="26" t="s">
        <v>8</v>
      </c>
      <c r="I5" s="5">
        <v>3.5</v>
      </c>
      <c r="K5" s="24"/>
      <c r="L5" s="26" t="s">
        <v>8</v>
      </c>
      <c r="O5" s="5">
        <v>3.2</v>
      </c>
    </row>
    <row r="6" spans="2:15" s="13" customFormat="1" ht="14.25">
      <c r="B6" s="10"/>
      <c r="C6" s="10"/>
      <c r="D6" s="10"/>
      <c r="E6" s="10"/>
      <c r="F6" s="29" t="s">
        <v>9</v>
      </c>
      <c r="G6" s="10"/>
      <c r="I6" s="6">
        <v>45</v>
      </c>
      <c r="K6" s="24"/>
      <c r="L6" s="29" t="s">
        <v>9</v>
      </c>
      <c r="O6" s="6">
        <v>38</v>
      </c>
    </row>
    <row r="7" spans="1:20" s="13" customFormat="1" ht="16.5">
      <c r="A7" s="10"/>
      <c r="B7" s="30" t="s">
        <v>29</v>
      </c>
      <c r="C7" s="10"/>
      <c r="D7" s="10"/>
      <c r="E7" s="10"/>
      <c r="F7" s="22" t="s">
        <v>11</v>
      </c>
      <c r="G7" s="10"/>
      <c r="H7" s="10"/>
      <c r="I7" s="7">
        <v>60</v>
      </c>
      <c r="K7" s="24"/>
      <c r="L7" s="22" t="s">
        <v>11</v>
      </c>
      <c r="M7" s="10"/>
      <c r="O7" s="4">
        <v>56</v>
      </c>
      <c r="R7" s="79" t="s">
        <v>12</v>
      </c>
      <c r="S7" s="79"/>
      <c r="T7" s="8" t="s">
        <v>26</v>
      </c>
    </row>
    <row r="8" spans="1:20" s="13" customFormat="1" ht="75.75">
      <c r="A8" s="31" t="s">
        <v>14</v>
      </c>
      <c r="B8" s="32" t="s">
        <v>15</v>
      </c>
      <c r="C8" s="31"/>
      <c r="D8" s="32" t="s">
        <v>16</v>
      </c>
      <c r="E8" s="33" t="s">
        <v>17</v>
      </c>
      <c r="F8" s="34" t="s">
        <v>18</v>
      </c>
      <c r="G8" s="12" t="s">
        <v>19</v>
      </c>
      <c r="H8" s="34" t="s">
        <v>20</v>
      </c>
      <c r="I8" s="35" t="s">
        <v>21</v>
      </c>
      <c r="J8" s="36" t="s">
        <v>22</v>
      </c>
      <c r="K8" s="37"/>
      <c r="L8" s="34" t="s">
        <v>18</v>
      </c>
      <c r="M8" s="12" t="s">
        <v>19</v>
      </c>
      <c r="N8" s="34" t="s">
        <v>20</v>
      </c>
      <c r="O8" s="35" t="s">
        <v>21</v>
      </c>
      <c r="P8" s="36" t="s">
        <v>22</v>
      </c>
      <c r="Q8" s="38"/>
      <c r="R8" s="39" t="s">
        <v>23</v>
      </c>
      <c r="S8" s="39" t="s">
        <v>24</v>
      </c>
      <c r="T8" s="31" t="s">
        <v>25</v>
      </c>
    </row>
    <row r="9" spans="1:20" s="13" customFormat="1" ht="15" customHeight="1">
      <c r="A9" s="12">
        <v>1</v>
      </c>
      <c r="B9" s="49" t="s">
        <v>106</v>
      </c>
      <c r="C9" s="50" t="s">
        <v>92</v>
      </c>
      <c r="D9" s="50" t="s">
        <v>107</v>
      </c>
      <c r="E9" s="50" t="s">
        <v>108</v>
      </c>
      <c r="F9" s="42">
        <v>0</v>
      </c>
      <c r="G9" s="12">
        <v>65.75</v>
      </c>
      <c r="H9" s="59">
        <f aca="true" t="shared" si="0" ref="H9:H16">IF((G9-$I$6)&gt;0,G9-$I$6,0)</f>
        <v>20.75</v>
      </c>
      <c r="I9" s="59">
        <f aca="true" t="shared" si="1" ref="I9:I16">H9+F9</f>
        <v>20.75</v>
      </c>
      <c r="J9" s="49">
        <v>14</v>
      </c>
      <c r="K9" s="59"/>
      <c r="L9" s="59">
        <v>5</v>
      </c>
      <c r="M9" s="59">
        <v>46.41</v>
      </c>
      <c r="N9" s="59">
        <f aca="true" t="shared" si="2" ref="N9:N17">IF((M9-$O$6)&gt;0,M9-$O$6,0)</f>
        <v>8.409999999999997</v>
      </c>
      <c r="O9" s="59">
        <f aca="true" t="shared" si="3" ref="O9:O17">N9+L9</f>
        <v>13.409999999999997</v>
      </c>
      <c r="P9" s="49">
        <v>5</v>
      </c>
      <c r="Q9" s="60"/>
      <c r="R9" s="59"/>
      <c r="S9" s="62"/>
      <c r="T9" s="12"/>
    </row>
    <row r="10" spans="1:20" ht="12.75">
      <c r="A10" s="12">
        <v>2</v>
      </c>
      <c r="B10" s="49" t="s">
        <v>197</v>
      </c>
      <c r="C10" s="49" t="s">
        <v>75</v>
      </c>
      <c r="D10" s="49" t="s">
        <v>30</v>
      </c>
      <c r="E10" s="49" t="s">
        <v>198</v>
      </c>
      <c r="F10" s="12">
        <v>0</v>
      </c>
      <c r="G10" s="12">
        <v>37.87</v>
      </c>
      <c r="H10" s="59">
        <f t="shared" si="0"/>
        <v>0</v>
      </c>
      <c r="I10" s="59">
        <f t="shared" si="1"/>
        <v>0</v>
      </c>
      <c r="J10" s="97">
        <v>7</v>
      </c>
      <c r="K10" s="59"/>
      <c r="L10" s="59">
        <v>0</v>
      </c>
      <c r="M10" s="59">
        <v>29.66</v>
      </c>
      <c r="N10" s="59">
        <f t="shared" si="2"/>
        <v>0</v>
      </c>
      <c r="O10" s="59">
        <f t="shared" si="3"/>
        <v>0</v>
      </c>
      <c r="P10" s="51">
        <v>3</v>
      </c>
      <c r="Q10" s="60"/>
      <c r="R10" s="59"/>
      <c r="S10" s="62"/>
      <c r="T10" s="12"/>
    </row>
    <row r="11" spans="1:20" ht="12.75">
      <c r="A11" s="12">
        <v>3</v>
      </c>
      <c r="B11" s="49" t="s">
        <v>73</v>
      </c>
      <c r="C11" s="50" t="s">
        <v>107</v>
      </c>
      <c r="D11" s="50" t="s">
        <v>30</v>
      </c>
      <c r="E11" s="71" t="s">
        <v>74</v>
      </c>
      <c r="F11" s="12">
        <v>0</v>
      </c>
      <c r="G11" s="12">
        <v>34.34</v>
      </c>
      <c r="H11" s="59">
        <f t="shared" si="0"/>
        <v>0</v>
      </c>
      <c r="I11" s="59">
        <f t="shared" si="1"/>
        <v>0</v>
      </c>
      <c r="J11" s="97">
        <v>5</v>
      </c>
      <c r="K11" s="59"/>
      <c r="L11" s="59">
        <v>100</v>
      </c>
      <c r="M11" s="59"/>
      <c r="N11" s="59">
        <f t="shared" si="2"/>
        <v>0</v>
      </c>
      <c r="O11" s="59">
        <f t="shared" si="3"/>
        <v>100</v>
      </c>
      <c r="P11" s="49" t="s">
        <v>86</v>
      </c>
      <c r="Q11" s="60"/>
      <c r="R11" s="59"/>
      <c r="S11" s="62"/>
      <c r="T11" s="12"/>
    </row>
    <row r="12" spans="1:20" ht="12.75">
      <c r="A12" s="9">
        <v>4</v>
      </c>
      <c r="B12" s="49" t="s">
        <v>49</v>
      </c>
      <c r="C12" s="49" t="s">
        <v>30</v>
      </c>
      <c r="D12" s="49" t="s">
        <v>30</v>
      </c>
      <c r="E12" s="65" t="s">
        <v>122</v>
      </c>
      <c r="F12" s="12"/>
      <c r="G12" s="12">
        <v>35.94</v>
      </c>
      <c r="H12" s="59">
        <f t="shared" si="0"/>
        <v>0</v>
      </c>
      <c r="I12" s="59">
        <f t="shared" si="1"/>
        <v>0</v>
      </c>
      <c r="J12" s="75" t="s">
        <v>42</v>
      </c>
      <c r="K12" s="59"/>
      <c r="L12" s="49" t="s">
        <v>84</v>
      </c>
      <c r="M12" s="59"/>
      <c r="N12" s="59">
        <f t="shared" si="2"/>
        <v>0</v>
      </c>
      <c r="O12" s="59" t="e">
        <f t="shared" si="3"/>
        <v>#VALUE!</v>
      </c>
      <c r="P12" s="49" t="s">
        <v>86</v>
      </c>
      <c r="Q12" s="60"/>
      <c r="R12" s="59"/>
      <c r="S12" s="62"/>
      <c r="T12" s="12"/>
    </row>
    <row r="13" spans="1:20" ht="12.75">
      <c r="A13" s="12">
        <v>5</v>
      </c>
      <c r="B13" s="49" t="s">
        <v>89</v>
      </c>
      <c r="C13" s="50" t="s">
        <v>30</v>
      </c>
      <c r="D13" s="50" t="s">
        <v>31</v>
      </c>
      <c r="E13" s="53" t="s">
        <v>90</v>
      </c>
      <c r="F13" s="12">
        <v>0</v>
      </c>
      <c r="G13" s="12">
        <v>30.21</v>
      </c>
      <c r="H13" s="59">
        <f t="shared" si="0"/>
        <v>0</v>
      </c>
      <c r="I13" s="59">
        <f t="shared" si="1"/>
        <v>0</v>
      </c>
      <c r="J13" s="96" t="s">
        <v>212</v>
      </c>
      <c r="K13" s="59"/>
      <c r="L13" s="59">
        <v>0</v>
      </c>
      <c r="M13" s="59">
        <v>26.62</v>
      </c>
      <c r="N13" s="59">
        <f t="shared" si="2"/>
        <v>0</v>
      </c>
      <c r="O13" s="59">
        <f t="shared" si="3"/>
        <v>0</v>
      </c>
      <c r="P13" s="49" t="s">
        <v>42</v>
      </c>
      <c r="Q13" s="60"/>
      <c r="R13" s="59"/>
      <c r="S13" s="62"/>
      <c r="T13" s="12"/>
    </row>
    <row r="14" spans="1:20" ht="12.75">
      <c r="A14" s="12">
        <v>6</v>
      </c>
      <c r="B14" s="49" t="s">
        <v>141</v>
      </c>
      <c r="C14" s="49" t="s">
        <v>31</v>
      </c>
      <c r="D14" s="49" t="s">
        <v>142</v>
      </c>
      <c r="E14" s="65" t="s">
        <v>143</v>
      </c>
      <c r="F14" s="12">
        <v>5</v>
      </c>
      <c r="G14" s="12">
        <v>29.19</v>
      </c>
      <c r="H14" s="59">
        <f t="shared" si="0"/>
        <v>0</v>
      </c>
      <c r="I14" s="59">
        <f t="shared" si="1"/>
        <v>5</v>
      </c>
      <c r="J14" s="49">
        <v>10</v>
      </c>
      <c r="K14" s="59"/>
      <c r="L14" s="59">
        <v>0</v>
      </c>
      <c r="M14" s="59">
        <v>21.03</v>
      </c>
      <c r="N14" s="59">
        <f t="shared" si="2"/>
        <v>0</v>
      </c>
      <c r="O14" s="59">
        <f t="shared" si="3"/>
        <v>0</v>
      </c>
      <c r="P14" s="51">
        <v>1</v>
      </c>
      <c r="Q14" s="60"/>
      <c r="R14" s="59"/>
      <c r="S14" s="62"/>
      <c r="T14" s="12"/>
    </row>
    <row r="15" spans="1:20" ht="12.75">
      <c r="A15" s="12">
        <v>7</v>
      </c>
      <c r="B15" s="49" t="s">
        <v>199</v>
      </c>
      <c r="C15" s="70" t="s">
        <v>142</v>
      </c>
      <c r="D15" s="70" t="s">
        <v>30</v>
      </c>
      <c r="E15" s="76" t="s">
        <v>200</v>
      </c>
      <c r="F15" s="12" t="s">
        <v>201</v>
      </c>
      <c r="G15" s="12"/>
      <c r="H15" s="59">
        <f t="shared" si="0"/>
        <v>0</v>
      </c>
      <c r="I15" s="59" t="e">
        <f t="shared" si="1"/>
        <v>#VALUE!</v>
      </c>
      <c r="J15" s="49" t="s">
        <v>86</v>
      </c>
      <c r="K15" s="59"/>
      <c r="L15" s="49">
        <v>0</v>
      </c>
      <c r="M15" s="59">
        <v>21.28</v>
      </c>
      <c r="N15" s="59">
        <f t="shared" si="2"/>
        <v>0</v>
      </c>
      <c r="O15" s="59">
        <f t="shared" si="3"/>
        <v>0</v>
      </c>
      <c r="P15" s="96" t="s">
        <v>211</v>
      </c>
      <c r="Q15" s="60"/>
      <c r="R15" s="59"/>
      <c r="S15" s="62"/>
      <c r="T15" s="12"/>
    </row>
    <row r="16" spans="1:20" ht="12.75">
      <c r="A16" s="12">
        <v>8</v>
      </c>
      <c r="B16" s="49" t="s">
        <v>202</v>
      </c>
      <c r="C16" s="49" t="s">
        <v>126</v>
      </c>
      <c r="D16" s="49" t="s">
        <v>36</v>
      </c>
      <c r="E16" s="65" t="s">
        <v>203</v>
      </c>
      <c r="F16" s="12">
        <v>100</v>
      </c>
      <c r="G16" s="12"/>
      <c r="H16" s="59">
        <f t="shared" si="0"/>
        <v>0</v>
      </c>
      <c r="I16" s="59">
        <f t="shared" si="1"/>
        <v>100</v>
      </c>
      <c r="J16" s="49" t="s">
        <v>86</v>
      </c>
      <c r="K16" s="59"/>
      <c r="L16" s="59">
        <v>100</v>
      </c>
      <c r="M16" s="59"/>
      <c r="N16" s="59">
        <f t="shared" si="2"/>
        <v>0</v>
      </c>
      <c r="O16" s="59">
        <f t="shared" si="3"/>
        <v>100</v>
      </c>
      <c r="P16" s="49" t="s">
        <v>86</v>
      </c>
      <c r="Q16" s="60"/>
      <c r="R16" s="59"/>
      <c r="S16" s="62"/>
      <c r="T16" s="12"/>
    </row>
    <row r="17" spans="1:20" ht="12.75">
      <c r="A17" s="12">
        <v>9</v>
      </c>
      <c r="B17" s="49" t="s">
        <v>93</v>
      </c>
      <c r="C17" s="49" t="s">
        <v>75</v>
      </c>
      <c r="D17" s="49" t="s">
        <v>72</v>
      </c>
      <c r="E17" s="77" t="s">
        <v>94</v>
      </c>
      <c r="F17" s="12">
        <v>100</v>
      </c>
      <c r="G17" s="12"/>
      <c r="H17" s="59">
        <f>IF((G17-$I$6)&gt;0,G17-$I$6,0)</f>
        <v>0</v>
      </c>
      <c r="I17" s="59">
        <f aca="true" t="shared" si="4" ref="I17:I33">H17+F17</f>
        <v>100</v>
      </c>
      <c r="J17" s="49" t="s">
        <v>42</v>
      </c>
      <c r="K17" s="59"/>
      <c r="L17" s="59"/>
      <c r="M17" s="59">
        <v>38</v>
      </c>
      <c r="N17" s="59">
        <f t="shared" si="2"/>
        <v>0</v>
      </c>
      <c r="O17" s="59">
        <f t="shared" si="3"/>
        <v>0</v>
      </c>
      <c r="P17" s="49" t="s">
        <v>42</v>
      </c>
      <c r="Q17" s="60"/>
      <c r="R17" s="59"/>
      <c r="S17" s="62"/>
      <c r="T17" s="12"/>
    </row>
    <row r="18" spans="1:20" ht="12.75">
      <c r="A18" s="12">
        <v>10</v>
      </c>
      <c r="B18" s="49" t="s">
        <v>106</v>
      </c>
      <c r="C18" s="49" t="s">
        <v>87</v>
      </c>
      <c r="D18" s="49" t="s">
        <v>33</v>
      </c>
      <c r="E18" s="49" t="s">
        <v>125</v>
      </c>
      <c r="F18" s="12">
        <v>100</v>
      </c>
      <c r="G18" s="12"/>
      <c r="H18" s="59">
        <f aca="true" t="shared" si="5" ref="H18:H27">IF((G18-$I$6)&gt;0,G18-$I$6,0)</f>
        <v>0</v>
      </c>
      <c r="I18" s="59">
        <f t="shared" si="4"/>
        <v>100</v>
      </c>
      <c r="J18" s="49" t="s">
        <v>42</v>
      </c>
      <c r="K18" s="59"/>
      <c r="L18" s="49" t="s">
        <v>84</v>
      </c>
      <c r="M18" s="59"/>
      <c r="N18" s="59">
        <f aca="true" t="shared" si="6" ref="N18:N27">IF((M18-$O$6)&gt;0,M18-$O$6,0)</f>
        <v>0</v>
      </c>
      <c r="O18" s="59" t="e">
        <f aca="true" t="shared" si="7" ref="O18:O33">N18+L18</f>
        <v>#VALUE!</v>
      </c>
      <c r="P18" s="49" t="s">
        <v>86</v>
      </c>
      <c r="Q18" s="60"/>
      <c r="R18" s="59"/>
      <c r="S18" s="62"/>
      <c r="T18" s="12"/>
    </row>
    <row r="19" spans="1:20" ht="12.75">
      <c r="A19" s="12">
        <v>11</v>
      </c>
      <c r="B19" s="49" t="s">
        <v>204</v>
      </c>
      <c r="C19" s="49" t="s">
        <v>72</v>
      </c>
      <c r="D19" s="49" t="s">
        <v>30</v>
      </c>
      <c r="E19" s="49" t="s">
        <v>205</v>
      </c>
      <c r="F19" s="12">
        <v>0</v>
      </c>
      <c r="G19" s="12">
        <v>29.53</v>
      </c>
      <c r="H19" s="59">
        <f t="shared" si="5"/>
        <v>0</v>
      </c>
      <c r="I19" s="59">
        <f t="shared" si="4"/>
        <v>0</v>
      </c>
      <c r="J19" s="97">
        <v>4</v>
      </c>
      <c r="K19" s="59"/>
      <c r="L19" s="59">
        <v>100</v>
      </c>
      <c r="M19" s="59"/>
      <c r="N19" s="59">
        <f t="shared" si="6"/>
        <v>0</v>
      </c>
      <c r="O19" s="59">
        <f t="shared" si="7"/>
        <v>100</v>
      </c>
      <c r="P19" s="49" t="s">
        <v>86</v>
      </c>
      <c r="Q19" s="60"/>
      <c r="R19" s="59"/>
      <c r="S19" s="62"/>
      <c r="T19" s="12"/>
    </row>
    <row r="20" spans="1:20" ht="12.75">
      <c r="A20" s="12">
        <v>12</v>
      </c>
      <c r="B20" s="72" t="s">
        <v>97</v>
      </c>
      <c r="C20" s="72" t="s">
        <v>33</v>
      </c>
      <c r="D20" s="72" t="s">
        <v>31</v>
      </c>
      <c r="E20" s="72" t="s">
        <v>98</v>
      </c>
      <c r="F20" s="12">
        <v>0</v>
      </c>
      <c r="G20" s="12">
        <v>28.5</v>
      </c>
      <c r="H20" s="59">
        <f t="shared" si="5"/>
        <v>0</v>
      </c>
      <c r="I20" s="59">
        <f t="shared" si="4"/>
        <v>0</v>
      </c>
      <c r="J20" s="51">
        <v>1</v>
      </c>
      <c r="K20" s="59"/>
      <c r="L20" s="59">
        <v>100</v>
      </c>
      <c r="M20" s="59"/>
      <c r="N20" s="59">
        <f t="shared" si="6"/>
        <v>0</v>
      </c>
      <c r="O20" s="59">
        <f t="shared" si="7"/>
        <v>100</v>
      </c>
      <c r="P20" s="49" t="s">
        <v>86</v>
      </c>
      <c r="Q20" s="60"/>
      <c r="R20" s="59"/>
      <c r="S20" s="62"/>
      <c r="T20" s="12"/>
    </row>
    <row r="21" spans="1:20" ht="12.75">
      <c r="A21" s="12">
        <v>13</v>
      </c>
      <c r="B21" s="49" t="s">
        <v>206</v>
      </c>
      <c r="C21" s="49" t="s">
        <v>101</v>
      </c>
      <c r="D21" s="49" t="s">
        <v>72</v>
      </c>
      <c r="E21" s="49" t="s">
        <v>207</v>
      </c>
      <c r="F21" s="12">
        <v>0</v>
      </c>
      <c r="G21" s="12">
        <v>28.9</v>
      </c>
      <c r="H21" s="59">
        <f t="shared" si="5"/>
        <v>0</v>
      </c>
      <c r="I21" s="59">
        <f t="shared" si="4"/>
        <v>0</v>
      </c>
      <c r="J21" s="51">
        <v>2</v>
      </c>
      <c r="K21" s="59"/>
      <c r="L21" s="59">
        <v>100</v>
      </c>
      <c r="M21" s="59"/>
      <c r="N21" s="59">
        <f t="shared" si="6"/>
        <v>0</v>
      </c>
      <c r="O21" s="59">
        <f t="shared" si="7"/>
        <v>100</v>
      </c>
      <c r="P21" s="49" t="s">
        <v>86</v>
      </c>
      <c r="Q21" s="60"/>
      <c r="R21" s="59"/>
      <c r="S21" s="62"/>
      <c r="T21" s="12"/>
    </row>
    <row r="22" spans="1:20" ht="12.75">
      <c r="A22" s="12">
        <v>14</v>
      </c>
      <c r="B22" s="49" t="s">
        <v>118</v>
      </c>
      <c r="C22" s="49" t="s">
        <v>31</v>
      </c>
      <c r="D22" s="49" t="s">
        <v>119</v>
      </c>
      <c r="E22" s="49" t="s">
        <v>120</v>
      </c>
      <c r="F22" s="12">
        <v>10</v>
      </c>
      <c r="G22" s="12">
        <v>49.37</v>
      </c>
      <c r="H22" s="59">
        <f t="shared" si="5"/>
        <v>4.369999999999997</v>
      </c>
      <c r="I22" s="59">
        <f t="shared" si="4"/>
        <v>14.369999999999997</v>
      </c>
      <c r="J22" s="49">
        <v>13</v>
      </c>
      <c r="K22" s="59"/>
      <c r="L22" s="59">
        <v>100</v>
      </c>
      <c r="M22" s="59"/>
      <c r="N22" s="59">
        <f t="shared" si="6"/>
        <v>0</v>
      </c>
      <c r="O22" s="59">
        <f t="shared" si="7"/>
        <v>100</v>
      </c>
      <c r="P22" s="49" t="s">
        <v>86</v>
      </c>
      <c r="Q22" s="60"/>
      <c r="R22" s="59"/>
      <c r="S22" s="62"/>
      <c r="T22" s="12"/>
    </row>
    <row r="23" spans="1:20" ht="12.75">
      <c r="A23" s="12">
        <v>15</v>
      </c>
      <c r="B23" s="49" t="s">
        <v>163</v>
      </c>
      <c r="C23" s="49" t="s">
        <v>145</v>
      </c>
      <c r="D23" s="49" t="s">
        <v>30</v>
      </c>
      <c r="E23" s="74" t="s">
        <v>164</v>
      </c>
      <c r="F23" s="12">
        <v>5</v>
      </c>
      <c r="G23" s="12">
        <v>36.65</v>
      </c>
      <c r="H23" s="59">
        <f t="shared" si="5"/>
        <v>0</v>
      </c>
      <c r="I23" s="59">
        <f t="shared" si="4"/>
        <v>5</v>
      </c>
      <c r="J23" s="49">
        <v>11</v>
      </c>
      <c r="K23" s="59"/>
      <c r="L23" s="59">
        <v>100</v>
      </c>
      <c r="M23" s="59"/>
      <c r="N23" s="59">
        <f t="shared" si="6"/>
        <v>0</v>
      </c>
      <c r="O23" s="59">
        <f t="shared" si="7"/>
        <v>100</v>
      </c>
      <c r="P23" s="49" t="s">
        <v>86</v>
      </c>
      <c r="Q23" s="60"/>
      <c r="R23" s="59"/>
      <c r="S23" s="62"/>
      <c r="T23" s="12"/>
    </row>
    <row r="24" spans="1:20" ht="12.75">
      <c r="A24" s="12">
        <v>16</v>
      </c>
      <c r="B24" s="49" t="s">
        <v>91</v>
      </c>
      <c r="C24" s="50" t="s">
        <v>119</v>
      </c>
      <c r="D24" s="50" t="s">
        <v>92</v>
      </c>
      <c r="E24" s="52" t="s">
        <v>121</v>
      </c>
      <c r="F24" s="12">
        <v>0</v>
      </c>
      <c r="G24" s="12">
        <v>35.25</v>
      </c>
      <c r="H24" s="59">
        <f t="shared" si="5"/>
        <v>0</v>
      </c>
      <c r="I24" s="59">
        <f t="shared" si="4"/>
        <v>0</v>
      </c>
      <c r="J24" s="97">
        <v>6</v>
      </c>
      <c r="K24" s="59"/>
      <c r="L24" s="49" t="s">
        <v>84</v>
      </c>
      <c r="M24" s="59"/>
      <c r="N24" s="59">
        <f t="shared" si="6"/>
        <v>0</v>
      </c>
      <c r="O24" s="59" t="e">
        <f t="shared" si="7"/>
        <v>#VALUE!</v>
      </c>
      <c r="P24" s="49" t="s">
        <v>86</v>
      </c>
      <c r="Q24" s="60"/>
      <c r="R24" s="59"/>
      <c r="S24" s="62"/>
      <c r="T24" s="12"/>
    </row>
    <row r="25" spans="1:20" ht="12.75">
      <c r="A25" s="12">
        <v>17</v>
      </c>
      <c r="B25" s="49" t="s">
        <v>129</v>
      </c>
      <c r="C25" s="50" t="s">
        <v>131</v>
      </c>
      <c r="D25" s="50" t="s">
        <v>36</v>
      </c>
      <c r="E25" s="50" t="s">
        <v>130</v>
      </c>
      <c r="F25" s="12">
        <v>0</v>
      </c>
      <c r="G25" s="12">
        <v>29.06</v>
      </c>
      <c r="H25" s="59">
        <f t="shared" si="5"/>
        <v>0</v>
      </c>
      <c r="I25" s="59">
        <f t="shared" si="4"/>
        <v>0</v>
      </c>
      <c r="J25" s="51">
        <v>3</v>
      </c>
      <c r="K25" s="59"/>
      <c r="L25" s="59">
        <v>100</v>
      </c>
      <c r="M25" s="59"/>
      <c r="N25" s="59">
        <f t="shared" si="6"/>
        <v>0</v>
      </c>
      <c r="O25" s="59">
        <f t="shared" si="7"/>
        <v>100</v>
      </c>
      <c r="P25" s="49" t="s">
        <v>86</v>
      </c>
      <c r="Q25" s="60"/>
      <c r="R25" s="59"/>
      <c r="S25" s="62"/>
      <c r="T25" s="12"/>
    </row>
    <row r="26" spans="1:20" ht="12.75">
      <c r="A26" s="12">
        <v>18</v>
      </c>
      <c r="B26" s="49" t="s">
        <v>208</v>
      </c>
      <c r="C26" s="50" t="s">
        <v>92</v>
      </c>
      <c r="D26" s="50" t="s">
        <v>145</v>
      </c>
      <c r="E26" s="50" t="s">
        <v>146</v>
      </c>
      <c r="F26" s="12">
        <v>100</v>
      </c>
      <c r="G26" s="12"/>
      <c r="H26" s="59">
        <f t="shared" si="5"/>
        <v>0</v>
      </c>
      <c r="I26" s="59">
        <f t="shared" si="4"/>
        <v>100</v>
      </c>
      <c r="J26" s="49" t="s">
        <v>86</v>
      </c>
      <c r="K26" s="59"/>
      <c r="L26" s="59">
        <v>0</v>
      </c>
      <c r="M26" s="59">
        <v>26.47</v>
      </c>
      <c r="N26" s="59">
        <f t="shared" si="6"/>
        <v>0</v>
      </c>
      <c r="O26" s="59">
        <f t="shared" si="7"/>
        <v>0</v>
      </c>
      <c r="P26" s="51">
        <v>2</v>
      </c>
      <c r="Q26" s="60"/>
      <c r="R26" s="59"/>
      <c r="S26" s="62"/>
      <c r="T26" s="12"/>
    </row>
    <row r="27" spans="1:20" ht="12.75">
      <c r="A27" s="12">
        <v>19</v>
      </c>
      <c r="B27" s="49" t="s">
        <v>209</v>
      </c>
      <c r="C27" s="50" t="s">
        <v>36</v>
      </c>
      <c r="D27" s="50" t="s">
        <v>72</v>
      </c>
      <c r="E27" s="50" t="s">
        <v>210</v>
      </c>
      <c r="F27" s="12">
        <v>0</v>
      </c>
      <c r="G27" s="12">
        <v>39.53</v>
      </c>
      <c r="H27" s="59">
        <f t="shared" si="5"/>
        <v>0</v>
      </c>
      <c r="I27" s="59">
        <f t="shared" si="4"/>
        <v>0</v>
      </c>
      <c r="J27" s="97">
        <v>9</v>
      </c>
      <c r="K27" s="59"/>
      <c r="L27" s="59">
        <v>100</v>
      </c>
      <c r="M27" s="59"/>
      <c r="N27" s="59">
        <f t="shared" si="6"/>
        <v>0</v>
      </c>
      <c r="O27" s="59">
        <f t="shared" si="7"/>
        <v>100</v>
      </c>
      <c r="P27" s="49" t="s">
        <v>86</v>
      </c>
      <c r="Q27" s="60"/>
      <c r="R27" s="59"/>
      <c r="S27" s="62"/>
      <c r="T27" s="12"/>
    </row>
    <row r="28" spans="1:20" ht="12.75">
      <c r="A28" s="9">
        <v>20</v>
      </c>
      <c r="B28" s="49" t="s">
        <v>95</v>
      </c>
      <c r="C28" s="78" t="s">
        <v>147</v>
      </c>
      <c r="D28" s="78" t="s">
        <v>36</v>
      </c>
      <c r="E28" s="78" t="s">
        <v>96</v>
      </c>
      <c r="F28" s="12">
        <v>10</v>
      </c>
      <c r="G28" s="12">
        <v>37.13</v>
      </c>
      <c r="H28" s="59">
        <f aca="true" t="shared" si="8" ref="H28:H33">IF((G28-$I$6)&gt;0,G28-$I$6,0)</f>
        <v>0</v>
      </c>
      <c r="I28" s="59">
        <f t="shared" si="4"/>
        <v>10</v>
      </c>
      <c r="J28" s="49">
        <v>12</v>
      </c>
      <c r="K28" s="59"/>
      <c r="L28" s="59">
        <v>100</v>
      </c>
      <c r="M28" s="59"/>
      <c r="N28" s="59">
        <f aca="true" t="shared" si="9" ref="N28:N33">IF((M28-$O$6)&gt;0,M28-$O$6,0)</f>
        <v>0</v>
      </c>
      <c r="O28" s="59">
        <f t="shared" si="7"/>
        <v>100</v>
      </c>
      <c r="P28" s="49" t="s">
        <v>86</v>
      </c>
      <c r="Q28" s="60"/>
      <c r="R28" s="59"/>
      <c r="S28" s="62"/>
      <c r="T28" s="12"/>
    </row>
    <row r="29" spans="1:20" ht="12.75">
      <c r="A29" s="9">
        <v>21</v>
      </c>
      <c r="B29" s="49" t="s">
        <v>106</v>
      </c>
      <c r="C29" s="42" t="s">
        <v>105</v>
      </c>
      <c r="D29" s="42" t="s">
        <v>105</v>
      </c>
      <c r="E29" s="42" t="s">
        <v>104</v>
      </c>
      <c r="F29" s="12">
        <v>0</v>
      </c>
      <c r="G29" s="12">
        <v>38.65</v>
      </c>
      <c r="H29" s="59">
        <f t="shared" si="8"/>
        <v>0</v>
      </c>
      <c r="I29" s="59">
        <f t="shared" si="4"/>
        <v>0</v>
      </c>
      <c r="J29" s="97">
        <v>8</v>
      </c>
      <c r="K29" s="59"/>
      <c r="L29" s="59">
        <v>0</v>
      </c>
      <c r="M29" s="59">
        <v>32.59</v>
      </c>
      <c r="N29" s="59">
        <f t="shared" si="9"/>
        <v>0</v>
      </c>
      <c r="O29" s="59">
        <f t="shared" si="7"/>
        <v>0</v>
      </c>
      <c r="P29" s="49">
        <v>4</v>
      </c>
      <c r="Q29" s="60"/>
      <c r="R29" s="59"/>
      <c r="S29" s="62"/>
      <c r="T29" s="12"/>
    </row>
    <row r="30" spans="1:20" ht="12.75">
      <c r="A30" s="9">
        <v>22</v>
      </c>
      <c r="B30" s="49" t="s">
        <v>106</v>
      </c>
      <c r="C30" s="50" t="s">
        <v>117</v>
      </c>
      <c r="D30" s="49" t="s">
        <v>161</v>
      </c>
      <c r="E30" s="50" t="s">
        <v>162</v>
      </c>
      <c r="F30" s="12"/>
      <c r="G30" s="12">
        <v>49.4</v>
      </c>
      <c r="H30" s="59">
        <f t="shared" si="8"/>
        <v>4.399999999999999</v>
      </c>
      <c r="I30" s="59">
        <f t="shared" si="4"/>
        <v>4.399999999999999</v>
      </c>
      <c r="J30" s="49" t="s">
        <v>42</v>
      </c>
      <c r="K30" s="59"/>
      <c r="L30" s="49" t="s">
        <v>84</v>
      </c>
      <c r="M30" s="59"/>
      <c r="N30" s="59">
        <f t="shared" si="9"/>
        <v>0</v>
      </c>
      <c r="O30" s="59" t="e">
        <f t="shared" si="7"/>
        <v>#VALUE!</v>
      </c>
      <c r="P30" s="49" t="s">
        <v>86</v>
      </c>
      <c r="Q30" s="60"/>
      <c r="R30" s="59"/>
      <c r="S30" s="62"/>
      <c r="T30" s="12"/>
    </row>
    <row r="31" spans="1:20" ht="12.75">
      <c r="A31" s="9">
        <v>23</v>
      </c>
      <c r="B31" s="49"/>
      <c r="C31" s="78"/>
      <c r="D31" s="78"/>
      <c r="E31" s="78"/>
      <c r="F31" s="12"/>
      <c r="G31" s="12"/>
      <c r="H31" s="59">
        <f t="shared" si="8"/>
        <v>0</v>
      </c>
      <c r="I31" s="59">
        <f t="shared" si="4"/>
        <v>0</v>
      </c>
      <c r="J31" s="49"/>
      <c r="K31" s="59"/>
      <c r="L31" s="59"/>
      <c r="M31" s="59"/>
      <c r="N31" s="59">
        <f t="shared" si="9"/>
        <v>0</v>
      </c>
      <c r="O31" s="59">
        <f t="shared" si="7"/>
        <v>0</v>
      </c>
      <c r="P31" s="49"/>
      <c r="Q31" s="60"/>
      <c r="R31" s="59"/>
      <c r="S31" s="62"/>
      <c r="T31" s="12"/>
    </row>
    <row r="32" spans="1:20" ht="12.75">
      <c r="A32" s="9">
        <v>24</v>
      </c>
      <c r="B32" s="49"/>
      <c r="C32" s="42"/>
      <c r="D32" s="42"/>
      <c r="E32" s="42"/>
      <c r="F32" s="12"/>
      <c r="G32" s="12"/>
      <c r="H32" s="59">
        <f t="shared" si="8"/>
        <v>0</v>
      </c>
      <c r="I32" s="59">
        <f t="shared" si="4"/>
        <v>0</v>
      </c>
      <c r="J32" s="49"/>
      <c r="K32" s="59"/>
      <c r="L32" s="59"/>
      <c r="M32" s="59"/>
      <c r="N32" s="59">
        <f t="shared" si="9"/>
        <v>0</v>
      </c>
      <c r="O32" s="59">
        <f t="shared" si="7"/>
        <v>0</v>
      </c>
      <c r="P32" s="49"/>
      <c r="Q32" s="60"/>
      <c r="R32" s="59"/>
      <c r="S32" s="62"/>
      <c r="T32" s="12"/>
    </row>
    <row r="33" spans="1:20" ht="12.75">
      <c r="A33" s="9"/>
      <c r="B33" s="49"/>
      <c r="C33" s="9"/>
      <c r="D33" s="9"/>
      <c r="E33" s="9"/>
      <c r="F33" s="12"/>
      <c r="G33" s="12"/>
      <c r="H33" s="59">
        <f t="shared" si="8"/>
        <v>0</v>
      </c>
      <c r="I33" s="59">
        <f t="shared" si="4"/>
        <v>0</v>
      </c>
      <c r="J33" s="49"/>
      <c r="K33" s="59"/>
      <c r="L33" s="59"/>
      <c r="M33" s="59"/>
      <c r="N33" s="59">
        <f t="shared" si="9"/>
        <v>0</v>
      </c>
      <c r="O33" s="59">
        <f t="shared" si="7"/>
        <v>0</v>
      </c>
      <c r="P33" s="49"/>
      <c r="Q33" s="60"/>
      <c r="R33" s="59"/>
      <c r="S33" s="62"/>
      <c r="T33" s="12"/>
    </row>
    <row r="34" spans="8:19" ht="12.75"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</row>
    <row r="35" spans="8:19" ht="12.75"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</row>
    <row r="36" spans="8:19" ht="12.75"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spans="8:19" ht="12.75"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</row>
    <row r="38" spans="8:19" ht="12.75"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</row>
  </sheetData>
  <sheetProtection/>
  <mergeCells count="5">
    <mergeCell ref="L1:R1"/>
    <mergeCell ref="R7:S7"/>
    <mergeCell ref="C2:F2"/>
    <mergeCell ref="D3:F3"/>
    <mergeCell ref="D1:I1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O4" sqref="O4:O7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hidden="1" customWidth="1"/>
    <col min="4" max="4" width="11.00390625" style="0" customWidth="1"/>
    <col min="5" max="5" width="14.7109375" style="0" customWidth="1"/>
    <col min="7" max="7" width="6.8515625" style="0" customWidth="1"/>
    <col min="8" max="8" width="6.57421875" style="0" customWidth="1"/>
    <col min="9" max="9" width="7.28125" style="0" customWidth="1"/>
    <col min="10" max="10" width="3.8515625" style="0" customWidth="1"/>
    <col min="11" max="11" width="0.42578125" style="0" hidden="1" customWidth="1"/>
    <col min="12" max="12" width="6.8515625" style="0" customWidth="1"/>
    <col min="13" max="14" width="6.421875" style="0" customWidth="1"/>
    <col min="15" max="15" width="7.00390625" style="0" customWidth="1"/>
    <col min="16" max="16" width="3.28125" style="0" customWidth="1"/>
    <col min="17" max="17" width="0.5625" style="0" hidden="1" customWidth="1"/>
    <col min="18" max="18" width="6.8515625" style="0" customWidth="1"/>
    <col min="19" max="19" width="8.00390625" style="0" customWidth="1"/>
    <col min="20" max="20" width="4.57421875" style="0" customWidth="1"/>
    <col min="21" max="21" width="5.00390625" style="0" bestFit="1" customWidth="1"/>
  </cols>
  <sheetData>
    <row r="1" spans="1:20" s="13" customFormat="1" ht="20.25">
      <c r="A1" s="41" t="s">
        <v>0</v>
      </c>
      <c r="B1" s="1">
        <v>41769</v>
      </c>
      <c r="C1" s="17" t="s">
        <v>1</v>
      </c>
      <c r="D1" s="88" t="s">
        <v>39</v>
      </c>
      <c r="E1" s="88"/>
      <c r="F1" s="88"/>
      <c r="G1" s="88"/>
      <c r="H1" s="88"/>
      <c r="I1" s="88"/>
      <c r="J1" s="20"/>
      <c r="K1" s="21"/>
      <c r="L1" s="85" t="s">
        <v>28</v>
      </c>
      <c r="M1" s="83"/>
      <c r="N1" s="83"/>
      <c r="O1" s="83"/>
      <c r="P1" s="83"/>
      <c r="Q1" s="83"/>
      <c r="R1" s="84"/>
      <c r="S1" s="10"/>
      <c r="T1" s="18"/>
    </row>
    <row r="2" spans="1:19" s="13" customFormat="1" ht="15.75">
      <c r="A2" s="22" t="s">
        <v>2</v>
      </c>
      <c r="B2" s="10"/>
      <c r="C2" s="90" t="s">
        <v>114</v>
      </c>
      <c r="D2" s="91"/>
      <c r="E2" s="92"/>
      <c r="F2" s="10"/>
      <c r="I2" s="23" t="s">
        <v>3</v>
      </c>
      <c r="K2" s="24"/>
      <c r="O2" s="2"/>
      <c r="P2" s="3"/>
      <c r="Q2" s="3"/>
      <c r="R2" s="3"/>
      <c r="S2" s="19"/>
    </row>
    <row r="3" spans="1:15" s="13" customFormat="1" ht="18">
      <c r="A3" s="10"/>
      <c r="B3" s="10"/>
      <c r="C3" s="10"/>
      <c r="D3" s="10"/>
      <c r="E3" s="10"/>
      <c r="F3" s="10"/>
      <c r="G3" s="25" t="s">
        <v>4</v>
      </c>
      <c r="H3" s="10"/>
      <c r="I3" s="10"/>
      <c r="K3" s="24"/>
      <c r="L3" s="10"/>
      <c r="M3" s="25" t="s">
        <v>5</v>
      </c>
      <c r="N3" s="10"/>
      <c r="O3" s="10"/>
    </row>
    <row r="4" spans="2:18" s="13" customFormat="1" ht="18">
      <c r="B4" s="10"/>
      <c r="C4" s="10"/>
      <c r="D4" s="10"/>
      <c r="E4" s="10"/>
      <c r="F4" s="26" t="s">
        <v>6</v>
      </c>
      <c r="I4" s="4">
        <v>160</v>
      </c>
      <c r="K4" s="24"/>
      <c r="L4" s="26" t="s">
        <v>6</v>
      </c>
      <c r="O4" s="4">
        <v>140</v>
      </c>
      <c r="R4" s="40" t="s">
        <v>35</v>
      </c>
    </row>
    <row r="5" spans="2:15" s="13" customFormat="1" ht="14.25">
      <c r="B5" s="28" t="s">
        <v>7</v>
      </c>
      <c r="C5" s="11"/>
      <c r="D5" s="12">
        <v>13</v>
      </c>
      <c r="E5" s="10"/>
      <c r="F5" s="26" t="s">
        <v>8</v>
      </c>
      <c r="I5" s="5"/>
      <c r="K5" s="24"/>
      <c r="L5" s="26" t="s">
        <v>8</v>
      </c>
      <c r="O5" s="5"/>
    </row>
    <row r="6" spans="2:15" s="13" customFormat="1" ht="14.25">
      <c r="B6" s="10"/>
      <c r="C6" s="10"/>
      <c r="D6" s="10"/>
      <c r="E6" s="10"/>
      <c r="F6" s="29" t="s">
        <v>9</v>
      </c>
      <c r="G6" s="10"/>
      <c r="I6" s="6">
        <v>43</v>
      </c>
      <c r="K6" s="24"/>
      <c r="L6" s="29" t="s">
        <v>9</v>
      </c>
      <c r="O6" s="6">
        <v>34</v>
      </c>
    </row>
    <row r="7" spans="1:20" s="13" customFormat="1" ht="16.5">
      <c r="A7" s="10"/>
      <c r="B7" s="30" t="s">
        <v>10</v>
      </c>
      <c r="C7" s="10"/>
      <c r="D7" s="10"/>
      <c r="E7" s="10"/>
      <c r="F7" s="22" t="s">
        <v>11</v>
      </c>
      <c r="G7" s="10"/>
      <c r="H7" s="10"/>
      <c r="I7" s="7">
        <v>70</v>
      </c>
      <c r="K7" s="24"/>
      <c r="L7" s="22" t="s">
        <v>11</v>
      </c>
      <c r="M7" s="10"/>
      <c r="O7" s="4">
        <v>55</v>
      </c>
      <c r="R7" s="79" t="s">
        <v>12</v>
      </c>
      <c r="S7" s="79"/>
      <c r="T7" s="8" t="s">
        <v>13</v>
      </c>
    </row>
    <row r="8" spans="1:20" s="13" customFormat="1" ht="75.75">
      <c r="A8" s="31" t="s">
        <v>14</v>
      </c>
      <c r="B8" s="32" t="s">
        <v>15</v>
      </c>
      <c r="C8" s="31"/>
      <c r="D8" s="32" t="s">
        <v>16</v>
      </c>
      <c r="E8" s="33" t="s">
        <v>17</v>
      </c>
      <c r="F8" s="34" t="s">
        <v>18</v>
      </c>
      <c r="G8" s="12" t="s">
        <v>19</v>
      </c>
      <c r="H8" s="34" t="s">
        <v>20</v>
      </c>
      <c r="I8" s="35" t="s">
        <v>21</v>
      </c>
      <c r="J8" s="36" t="s">
        <v>22</v>
      </c>
      <c r="K8" s="37"/>
      <c r="L8" s="34" t="s">
        <v>18</v>
      </c>
      <c r="M8" s="12" t="s">
        <v>19</v>
      </c>
      <c r="N8" s="34" t="s">
        <v>20</v>
      </c>
      <c r="O8" s="35" t="s">
        <v>21</v>
      </c>
      <c r="P8" s="36" t="s">
        <v>22</v>
      </c>
      <c r="Q8" s="38"/>
      <c r="R8" s="39" t="s">
        <v>23</v>
      </c>
      <c r="S8" s="39" t="s">
        <v>24</v>
      </c>
      <c r="T8" s="31" t="s">
        <v>25</v>
      </c>
    </row>
    <row r="9" spans="1:22" s="13" customFormat="1" ht="15" customHeight="1">
      <c r="A9" s="12">
        <v>1</v>
      </c>
      <c r="B9" s="49" t="s">
        <v>148</v>
      </c>
      <c r="C9" s="49"/>
      <c r="D9" s="49" t="s">
        <v>32</v>
      </c>
      <c r="E9" s="49" t="s">
        <v>149</v>
      </c>
      <c r="F9" s="12">
        <v>100</v>
      </c>
      <c r="G9" s="9"/>
      <c r="H9" s="9">
        <f aca="true" t="shared" si="0" ref="H9:H27">IF((G9-$I$6)&gt;0,G9-$I$6,0)</f>
        <v>0</v>
      </c>
      <c r="I9" s="12">
        <f aca="true" t="shared" si="1" ref="I9:I27">H9+F9</f>
        <v>100</v>
      </c>
      <c r="J9" s="9"/>
      <c r="K9" s="9"/>
      <c r="L9" s="50">
        <v>100</v>
      </c>
      <c r="M9" s="9"/>
      <c r="N9" s="9">
        <f aca="true" t="shared" si="2" ref="N9:N31">IF((M9-$O$6)&gt;0,M9-$O$6,0)</f>
        <v>0</v>
      </c>
      <c r="O9" s="9">
        <f aca="true" t="shared" si="3" ref="O9:O31">N9+L9</f>
        <v>100</v>
      </c>
      <c r="P9" s="9"/>
      <c r="Q9" s="9"/>
      <c r="R9" s="9">
        <f aca="true" t="shared" si="4" ref="R9:R27">O9+I9</f>
        <v>200</v>
      </c>
      <c r="S9" s="9">
        <f aca="true" t="shared" si="5" ref="S9:S27">M9+G9</f>
        <v>0</v>
      </c>
      <c r="T9" s="49" t="s">
        <v>86</v>
      </c>
      <c r="U9" s="61"/>
      <c r="V9" s="61"/>
    </row>
    <row r="10" spans="1:22" ht="15" customHeight="1">
      <c r="A10" s="12">
        <v>2</v>
      </c>
      <c r="B10" s="49" t="s">
        <v>73</v>
      </c>
      <c r="C10" s="49"/>
      <c r="D10" s="49" t="s">
        <v>32</v>
      </c>
      <c r="E10" s="49" t="s">
        <v>177</v>
      </c>
      <c r="F10" s="12">
        <v>100</v>
      </c>
      <c r="G10" s="9"/>
      <c r="H10" s="9">
        <f t="shared" si="0"/>
        <v>0</v>
      </c>
      <c r="I10" s="12">
        <f t="shared" si="1"/>
        <v>100</v>
      </c>
      <c r="J10" s="50" t="s">
        <v>42</v>
      </c>
      <c r="K10" s="9"/>
      <c r="L10" s="9">
        <v>100</v>
      </c>
      <c r="M10" s="9"/>
      <c r="N10" s="9">
        <f t="shared" si="2"/>
        <v>0</v>
      </c>
      <c r="O10" s="9">
        <f t="shared" si="3"/>
        <v>100</v>
      </c>
      <c r="P10" s="9"/>
      <c r="Q10" s="9"/>
      <c r="R10" s="9">
        <f t="shared" si="4"/>
        <v>200</v>
      </c>
      <c r="S10" s="9">
        <f t="shared" si="5"/>
        <v>0</v>
      </c>
      <c r="T10" s="49" t="s">
        <v>86</v>
      </c>
      <c r="U10" s="61"/>
      <c r="V10" s="61"/>
    </row>
    <row r="11" spans="1:22" ht="15" customHeight="1">
      <c r="A11" s="12">
        <v>3</v>
      </c>
      <c r="B11" s="49" t="s">
        <v>202</v>
      </c>
      <c r="C11" s="49"/>
      <c r="D11" s="49" t="s">
        <v>32</v>
      </c>
      <c r="E11" s="49" t="s">
        <v>213</v>
      </c>
      <c r="F11" s="42">
        <v>5</v>
      </c>
      <c r="G11" s="9">
        <v>40.68</v>
      </c>
      <c r="H11" s="9">
        <f t="shared" si="0"/>
        <v>0</v>
      </c>
      <c r="I11" s="12">
        <f t="shared" si="1"/>
        <v>5</v>
      </c>
      <c r="J11" s="9"/>
      <c r="K11" s="9"/>
      <c r="L11" s="9">
        <v>0</v>
      </c>
      <c r="M11" s="9">
        <v>34</v>
      </c>
      <c r="N11" s="9">
        <f t="shared" si="2"/>
        <v>0</v>
      </c>
      <c r="O11" s="9">
        <f t="shared" si="3"/>
        <v>0</v>
      </c>
      <c r="P11" s="9"/>
      <c r="Q11" s="9"/>
      <c r="R11" s="9">
        <f t="shared" si="4"/>
        <v>5</v>
      </c>
      <c r="S11" s="9">
        <f t="shared" si="5"/>
        <v>74.68</v>
      </c>
      <c r="T11" s="51">
        <v>2</v>
      </c>
      <c r="U11" s="61"/>
      <c r="V11" s="61"/>
    </row>
    <row r="12" spans="1:22" ht="15" customHeight="1">
      <c r="A12" s="12">
        <v>4</v>
      </c>
      <c r="B12" s="49" t="s">
        <v>214</v>
      </c>
      <c r="C12" s="49"/>
      <c r="D12" s="49" t="s">
        <v>32</v>
      </c>
      <c r="E12" s="49" t="s">
        <v>215</v>
      </c>
      <c r="F12" s="12">
        <v>100</v>
      </c>
      <c r="G12" s="9"/>
      <c r="H12" s="9">
        <f t="shared" si="0"/>
        <v>0</v>
      </c>
      <c r="I12" s="12">
        <f t="shared" si="1"/>
        <v>100</v>
      </c>
      <c r="J12" s="9"/>
      <c r="K12" s="9"/>
      <c r="L12" s="9">
        <v>10</v>
      </c>
      <c r="M12" s="9">
        <v>36.69</v>
      </c>
      <c r="N12" s="9">
        <f t="shared" si="2"/>
        <v>2.6899999999999977</v>
      </c>
      <c r="O12" s="9">
        <f t="shared" si="3"/>
        <v>12.689999999999998</v>
      </c>
      <c r="P12" s="9"/>
      <c r="Q12" s="9"/>
      <c r="R12" s="9">
        <f t="shared" si="4"/>
        <v>112.69</v>
      </c>
      <c r="S12" s="9">
        <f t="shared" si="5"/>
        <v>36.69</v>
      </c>
      <c r="T12" s="49" t="s">
        <v>86</v>
      </c>
      <c r="U12" s="61"/>
      <c r="V12" s="61"/>
    </row>
    <row r="13" spans="1:22" ht="15" customHeight="1" hidden="1">
      <c r="A13" s="12">
        <v>17</v>
      </c>
      <c r="B13" s="49" t="s">
        <v>40</v>
      </c>
      <c r="C13" s="49"/>
      <c r="D13" s="49" t="s">
        <v>32</v>
      </c>
      <c r="E13" s="49" t="s">
        <v>41</v>
      </c>
      <c r="F13" s="12"/>
      <c r="G13" s="9"/>
      <c r="H13" s="9">
        <f t="shared" si="0"/>
        <v>0</v>
      </c>
      <c r="I13" s="12">
        <f t="shared" si="1"/>
        <v>0</v>
      </c>
      <c r="J13" s="9"/>
      <c r="K13" s="9"/>
      <c r="L13" s="9"/>
      <c r="M13" s="9"/>
      <c r="N13" s="9">
        <f t="shared" si="2"/>
        <v>0</v>
      </c>
      <c r="O13" s="9">
        <f t="shared" si="3"/>
        <v>0</v>
      </c>
      <c r="P13" s="9"/>
      <c r="Q13" s="9"/>
      <c r="R13" s="9">
        <f t="shared" si="4"/>
        <v>0</v>
      </c>
      <c r="S13" s="9">
        <f t="shared" si="5"/>
        <v>0</v>
      </c>
      <c r="T13" s="59"/>
      <c r="U13" s="61"/>
      <c r="V13" s="61"/>
    </row>
    <row r="14" spans="1:22" ht="15" customHeight="1" hidden="1">
      <c r="A14" s="12">
        <v>18</v>
      </c>
      <c r="B14" s="49" t="s">
        <v>78</v>
      </c>
      <c r="C14" s="49" t="s">
        <v>32</v>
      </c>
      <c r="D14" s="49" t="s">
        <v>32</v>
      </c>
      <c r="E14" s="49" t="s">
        <v>79</v>
      </c>
      <c r="F14" s="12"/>
      <c r="G14" s="9"/>
      <c r="H14" s="9">
        <f t="shared" si="0"/>
        <v>0</v>
      </c>
      <c r="I14" s="12">
        <f t="shared" si="1"/>
        <v>0</v>
      </c>
      <c r="J14" s="9"/>
      <c r="K14" s="9"/>
      <c r="L14" s="9"/>
      <c r="M14" s="9"/>
      <c r="N14" s="9">
        <f t="shared" si="2"/>
        <v>0</v>
      </c>
      <c r="O14" s="9">
        <f t="shared" si="3"/>
        <v>0</v>
      </c>
      <c r="P14" s="9"/>
      <c r="Q14" s="9"/>
      <c r="R14" s="9">
        <f t="shared" si="4"/>
        <v>0</v>
      </c>
      <c r="S14" s="9">
        <f t="shared" si="5"/>
        <v>0</v>
      </c>
      <c r="T14" s="59"/>
      <c r="U14" s="61"/>
      <c r="V14" s="61"/>
    </row>
    <row r="15" spans="1:22" ht="15" customHeight="1" hidden="1">
      <c r="A15" s="12">
        <v>19</v>
      </c>
      <c r="B15" s="49" t="s">
        <v>150</v>
      </c>
      <c r="C15" s="49"/>
      <c r="D15" s="49" t="s">
        <v>32</v>
      </c>
      <c r="E15" s="49" t="s">
        <v>151</v>
      </c>
      <c r="F15" s="12"/>
      <c r="G15" s="9"/>
      <c r="H15" s="9">
        <f t="shared" si="0"/>
        <v>0</v>
      </c>
      <c r="I15" s="12">
        <f t="shared" si="1"/>
        <v>0</v>
      </c>
      <c r="J15" s="9"/>
      <c r="K15" s="9"/>
      <c r="L15" s="9"/>
      <c r="M15" s="9"/>
      <c r="N15" s="9">
        <f t="shared" si="2"/>
        <v>0</v>
      </c>
      <c r="O15" s="9">
        <f t="shared" si="3"/>
        <v>0</v>
      </c>
      <c r="P15" s="9"/>
      <c r="Q15" s="9"/>
      <c r="R15" s="9">
        <f t="shared" si="4"/>
        <v>0</v>
      </c>
      <c r="S15" s="9">
        <f t="shared" si="5"/>
        <v>0</v>
      </c>
      <c r="T15" s="59"/>
      <c r="U15" s="61"/>
      <c r="V15" s="61"/>
    </row>
    <row r="16" spans="1:22" ht="15" customHeight="1" hidden="1">
      <c r="A16" s="12">
        <v>20</v>
      </c>
      <c r="B16" s="49" t="s">
        <v>144</v>
      </c>
      <c r="C16" s="49"/>
      <c r="D16" s="49" t="s">
        <v>32</v>
      </c>
      <c r="E16" s="49" t="s">
        <v>152</v>
      </c>
      <c r="F16" s="12"/>
      <c r="G16" s="9"/>
      <c r="H16" s="9">
        <f t="shared" si="0"/>
        <v>0</v>
      </c>
      <c r="I16" s="12">
        <f t="shared" si="1"/>
        <v>0</v>
      </c>
      <c r="J16" s="9"/>
      <c r="K16" s="9"/>
      <c r="L16" s="9"/>
      <c r="M16" s="9"/>
      <c r="N16" s="9">
        <f t="shared" si="2"/>
        <v>0</v>
      </c>
      <c r="O16" s="9">
        <f t="shared" si="3"/>
        <v>0</v>
      </c>
      <c r="P16" s="9"/>
      <c r="Q16" s="9"/>
      <c r="R16" s="9">
        <f t="shared" si="4"/>
        <v>0</v>
      </c>
      <c r="S16" s="9">
        <f t="shared" si="5"/>
        <v>0</v>
      </c>
      <c r="T16" s="59"/>
      <c r="U16" s="61"/>
      <c r="V16" s="61"/>
    </row>
    <row r="17" spans="1:22" ht="15" customHeight="1" hidden="1">
      <c r="A17" s="12">
        <v>22</v>
      </c>
      <c r="B17" s="49" t="s">
        <v>139</v>
      </c>
      <c r="C17" s="49"/>
      <c r="D17" s="49" t="s">
        <v>32</v>
      </c>
      <c r="E17" s="49" t="s">
        <v>140</v>
      </c>
      <c r="F17" s="12"/>
      <c r="G17" s="9"/>
      <c r="H17" s="9">
        <f t="shared" si="0"/>
        <v>0</v>
      </c>
      <c r="I17" s="12">
        <f t="shared" si="1"/>
        <v>0</v>
      </c>
      <c r="J17" s="9"/>
      <c r="K17" s="9"/>
      <c r="L17" s="9"/>
      <c r="M17" s="9"/>
      <c r="N17" s="9">
        <f t="shared" si="2"/>
        <v>0</v>
      </c>
      <c r="O17" s="9">
        <f t="shared" si="3"/>
        <v>0</v>
      </c>
      <c r="P17" s="9"/>
      <c r="Q17" s="9"/>
      <c r="R17" s="9">
        <f t="shared" si="4"/>
        <v>0</v>
      </c>
      <c r="S17" s="9">
        <f t="shared" si="5"/>
        <v>0</v>
      </c>
      <c r="T17" s="59"/>
      <c r="U17" s="61"/>
      <c r="V17" s="61"/>
    </row>
    <row r="18" spans="1:22" ht="15" customHeight="1" hidden="1">
      <c r="A18" s="12">
        <v>23</v>
      </c>
      <c r="B18" s="49" t="s">
        <v>76</v>
      </c>
      <c r="C18" s="49"/>
      <c r="D18" s="49" t="s">
        <v>32</v>
      </c>
      <c r="E18" s="49" t="s">
        <v>77</v>
      </c>
      <c r="F18" s="12"/>
      <c r="G18" s="9"/>
      <c r="H18" s="9">
        <f t="shared" si="0"/>
        <v>0</v>
      </c>
      <c r="I18" s="12">
        <f t="shared" si="1"/>
        <v>0</v>
      </c>
      <c r="J18" s="9"/>
      <c r="K18" s="9"/>
      <c r="L18" s="9"/>
      <c r="M18" s="9"/>
      <c r="N18" s="9">
        <f t="shared" si="2"/>
        <v>0</v>
      </c>
      <c r="O18" s="9">
        <f t="shared" si="3"/>
        <v>0</v>
      </c>
      <c r="P18" s="9"/>
      <c r="Q18" s="9"/>
      <c r="R18" s="9">
        <f t="shared" si="4"/>
        <v>0</v>
      </c>
      <c r="S18" s="9">
        <f t="shared" si="5"/>
        <v>0</v>
      </c>
      <c r="T18" s="59"/>
      <c r="U18" s="61"/>
      <c r="V18" s="61"/>
    </row>
    <row r="19" spans="1:22" ht="15" customHeight="1" hidden="1">
      <c r="A19" s="12">
        <v>24</v>
      </c>
      <c r="B19" s="49" t="s">
        <v>135</v>
      </c>
      <c r="C19" s="49"/>
      <c r="D19" s="49" t="s">
        <v>32</v>
      </c>
      <c r="E19" s="49" t="s">
        <v>136</v>
      </c>
      <c r="F19" s="12"/>
      <c r="G19" s="9"/>
      <c r="H19" s="9">
        <f t="shared" si="0"/>
        <v>0</v>
      </c>
      <c r="I19" s="12">
        <f t="shared" si="1"/>
        <v>0</v>
      </c>
      <c r="J19" s="9"/>
      <c r="K19" s="9"/>
      <c r="L19" s="9"/>
      <c r="M19" s="9"/>
      <c r="N19" s="9">
        <f t="shared" si="2"/>
        <v>0</v>
      </c>
      <c r="O19" s="9">
        <f t="shared" si="3"/>
        <v>0</v>
      </c>
      <c r="P19" s="9"/>
      <c r="Q19" s="9"/>
      <c r="R19" s="9">
        <f t="shared" si="4"/>
        <v>0</v>
      </c>
      <c r="S19" s="9">
        <f t="shared" si="5"/>
        <v>0</v>
      </c>
      <c r="T19" s="59"/>
      <c r="U19" s="61"/>
      <c r="V19" s="61"/>
    </row>
    <row r="20" spans="1:22" ht="15" customHeight="1" hidden="1">
      <c r="A20" s="12">
        <v>25</v>
      </c>
      <c r="B20" s="49" t="s">
        <v>63</v>
      </c>
      <c r="C20" s="49"/>
      <c r="D20" s="49" t="s">
        <v>32</v>
      </c>
      <c r="E20" s="49" t="s">
        <v>64</v>
      </c>
      <c r="F20" s="12"/>
      <c r="G20" s="9"/>
      <c r="H20" s="9">
        <f t="shared" si="0"/>
        <v>0</v>
      </c>
      <c r="I20" s="12">
        <f t="shared" si="1"/>
        <v>0</v>
      </c>
      <c r="J20" s="9"/>
      <c r="K20" s="9"/>
      <c r="L20" s="9"/>
      <c r="M20" s="9"/>
      <c r="N20" s="9">
        <f t="shared" si="2"/>
        <v>0</v>
      </c>
      <c r="O20" s="9">
        <f t="shared" si="3"/>
        <v>0</v>
      </c>
      <c r="P20" s="9"/>
      <c r="Q20" s="9"/>
      <c r="R20" s="9">
        <f t="shared" si="4"/>
        <v>0</v>
      </c>
      <c r="S20" s="9">
        <f t="shared" si="5"/>
        <v>0</v>
      </c>
      <c r="T20" s="59"/>
      <c r="U20" s="61"/>
      <c r="V20" s="61"/>
    </row>
    <row r="21" spans="1:22" ht="15" customHeight="1" hidden="1">
      <c r="A21" s="12">
        <v>26</v>
      </c>
      <c r="B21" s="49" t="s">
        <v>67</v>
      </c>
      <c r="C21" s="49"/>
      <c r="D21" s="49" t="s">
        <v>32</v>
      </c>
      <c r="E21" s="49" t="s">
        <v>69</v>
      </c>
      <c r="F21" s="12"/>
      <c r="G21" s="9"/>
      <c r="H21" s="9">
        <f t="shared" si="0"/>
        <v>0</v>
      </c>
      <c r="I21" s="12">
        <f t="shared" si="1"/>
        <v>0</v>
      </c>
      <c r="J21" s="9"/>
      <c r="K21" s="9"/>
      <c r="L21" s="9"/>
      <c r="M21" s="9"/>
      <c r="N21" s="9">
        <f t="shared" si="2"/>
        <v>0</v>
      </c>
      <c r="O21" s="9">
        <f t="shared" si="3"/>
        <v>0</v>
      </c>
      <c r="P21" s="9"/>
      <c r="Q21" s="9"/>
      <c r="R21" s="9">
        <f t="shared" si="4"/>
        <v>0</v>
      </c>
      <c r="S21" s="9">
        <f t="shared" si="5"/>
        <v>0</v>
      </c>
      <c r="T21" s="59"/>
      <c r="U21" s="61"/>
      <c r="V21" s="61"/>
    </row>
    <row r="22" spans="1:22" ht="15" customHeight="1" hidden="1">
      <c r="A22" s="12">
        <v>27</v>
      </c>
      <c r="B22" s="49" t="s">
        <v>67</v>
      </c>
      <c r="C22" s="49"/>
      <c r="D22" s="49" t="s">
        <v>32</v>
      </c>
      <c r="E22" s="49" t="s">
        <v>68</v>
      </c>
      <c r="F22" s="12"/>
      <c r="G22" s="9"/>
      <c r="H22" s="9">
        <f t="shared" si="0"/>
        <v>0</v>
      </c>
      <c r="I22" s="12">
        <f t="shared" si="1"/>
        <v>0</v>
      </c>
      <c r="J22" s="9"/>
      <c r="K22" s="9"/>
      <c r="L22" s="9"/>
      <c r="M22" s="9"/>
      <c r="N22" s="9">
        <f t="shared" si="2"/>
        <v>0</v>
      </c>
      <c r="O22" s="9">
        <f t="shared" si="3"/>
        <v>0</v>
      </c>
      <c r="P22" s="9"/>
      <c r="Q22" s="9"/>
      <c r="R22" s="9">
        <f t="shared" si="4"/>
        <v>0</v>
      </c>
      <c r="S22" s="9">
        <f t="shared" si="5"/>
        <v>0</v>
      </c>
      <c r="T22" s="59"/>
      <c r="U22" s="61"/>
      <c r="V22" s="61"/>
    </row>
    <row r="23" spans="1:22" ht="15" customHeight="1" hidden="1">
      <c r="A23" s="12">
        <v>28</v>
      </c>
      <c r="B23" s="49" t="s">
        <v>153</v>
      </c>
      <c r="C23" s="49"/>
      <c r="D23" s="49" t="s">
        <v>32</v>
      </c>
      <c r="E23" s="49" t="s">
        <v>109</v>
      </c>
      <c r="F23" s="12"/>
      <c r="G23" s="9"/>
      <c r="H23" s="9">
        <f t="shared" si="0"/>
        <v>0</v>
      </c>
      <c r="I23" s="12">
        <f t="shared" si="1"/>
        <v>0</v>
      </c>
      <c r="J23" s="9"/>
      <c r="K23" s="9"/>
      <c r="L23" s="9"/>
      <c r="M23" s="9"/>
      <c r="N23" s="9">
        <f t="shared" si="2"/>
        <v>0</v>
      </c>
      <c r="O23" s="9">
        <f t="shared" si="3"/>
        <v>0</v>
      </c>
      <c r="P23" s="9"/>
      <c r="Q23" s="9"/>
      <c r="R23" s="9">
        <f t="shared" si="4"/>
        <v>0</v>
      </c>
      <c r="S23" s="9">
        <f t="shared" si="5"/>
        <v>0</v>
      </c>
      <c r="T23" s="59"/>
      <c r="U23" s="61"/>
      <c r="V23" s="61"/>
    </row>
    <row r="24" spans="1:22" ht="15" customHeight="1" hidden="1">
      <c r="A24" s="12">
        <v>29</v>
      </c>
      <c r="B24" s="49" t="s">
        <v>52</v>
      </c>
      <c r="C24" s="49"/>
      <c r="D24" s="49" t="s">
        <v>48</v>
      </c>
      <c r="E24" s="49" t="s">
        <v>65</v>
      </c>
      <c r="F24" s="12"/>
      <c r="G24" s="9"/>
      <c r="H24" s="9">
        <f t="shared" si="0"/>
        <v>0</v>
      </c>
      <c r="I24" s="12">
        <f t="shared" si="1"/>
        <v>0</v>
      </c>
      <c r="J24" s="9"/>
      <c r="K24" s="9"/>
      <c r="L24" s="9"/>
      <c r="M24" s="9"/>
      <c r="N24" s="9">
        <f t="shared" si="2"/>
        <v>0</v>
      </c>
      <c r="O24" s="9">
        <f t="shared" si="3"/>
        <v>0</v>
      </c>
      <c r="P24" s="9"/>
      <c r="Q24" s="9"/>
      <c r="R24" s="9">
        <f t="shared" si="4"/>
        <v>0</v>
      </c>
      <c r="S24" s="9">
        <f t="shared" si="5"/>
        <v>0</v>
      </c>
      <c r="T24" s="59"/>
      <c r="U24" s="61"/>
      <c r="V24" s="61"/>
    </row>
    <row r="25" spans="1:22" ht="15" customHeight="1" hidden="1">
      <c r="A25" s="12">
        <v>30</v>
      </c>
      <c r="B25" s="42"/>
      <c r="C25" s="9"/>
      <c r="D25" s="50"/>
      <c r="E25" s="50"/>
      <c r="F25" s="12"/>
      <c r="G25" s="9"/>
      <c r="H25" s="9">
        <f t="shared" si="0"/>
        <v>0</v>
      </c>
      <c r="I25" s="12">
        <f t="shared" si="1"/>
        <v>0</v>
      </c>
      <c r="J25" s="9"/>
      <c r="K25" s="9"/>
      <c r="L25" s="9"/>
      <c r="M25" s="9"/>
      <c r="N25" s="9">
        <f t="shared" si="2"/>
        <v>0</v>
      </c>
      <c r="O25" s="9">
        <f t="shared" si="3"/>
        <v>0</v>
      </c>
      <c r="P25" s="9"/>
      <c r="Q25" s="9"/>
      <c r="R25" s="9">
        <f t="shared" si="4"/>
        <v>0</v>
      </c>
      <c r="S25" s="9">
        <f t="shared" si="5"/>
        <v>0</v>
      </c>
      <c r="T25" s="59"/>
      <c r="U25" s="61"/>
      <c r="V25" s="61"/>
    </row>
    <row r="26" spans="1:22" ht="15" customHeight="1" hidden="1">
      <c r="A26" s="12">
        <v>31</v>
      </c>
      <c r="B26" s="42"/>
      <c r="C26" s="49"/>
      <c r="D26" s="49"/>
      <c r="E26" s="49"/>
      <c r="F26" s="12"/>
      <c r="G26" s="9"/>
      <c r="H26" s="9">
        <f t="shared" si="0"/>
        <v>0</v>
      </c>
      <c r="I26" s="12">
        <f t="shared" si="1"/>
        <v>0</v>
      </c>
      <c r="J26" s="9"/>
      <c r="K26" s="9"/>
      <c r="L26" s="9"/>
      <c r="M26" s="9"/>
      <c r="N26" s="9">
        <f t="shared" si="2"/>
        <v>0</v>
      </c>
      <c r="O26" s="9">
        <f t="shared" si="3"/>
        <v>0</v>
      </c>
      <c r="P26" s="9"/>
      <c r="Q26" s="9"/>
      <c r="R26" s="9">
        <f t="shared" si="4"/>
        <v>0</v>
      </c>
      <c r="S26" s="9">
        <f t="shared" si="5"/>
        <v>0</v>
      </c>
      <c r="T26" s="59"/>
      <c r="U26" s="61"/>
      <c r="V26" s="61"/>
    </row>
    <row r="27" spans="1:22" ht="12.75">
      <c r="A27" s="12">
        <v>5</v>
      </c>
      <c r="B27" s="49" t="s">
        <v>171</v>
      </c>
      <c r="C27" s="9"/>
      <c r="D27" s="50" t="s">
        <v>32</v>
      </c>
      <c r="E27" s="50" t="s">
        <v>216</v>
      </c>
      <c r="F27" s="12">
        <v>5</v>
      </c>
      <c r="G27" s="9">
        <v>46.38</v>
      </c>
      <c r="H27" s="9">
        <f t="shared" si="0"/>
        <v>3.3800000000000026</v>
      </c>
      <c r="I27" s="12">
        <f t="shared" si="1"/>
        <v>8.380000000000003</v>
      </c>
      <c r="J27" s="9"/>
      <c r="K27" s="9"/>
      <c r="L27" s="9">
        <v>100</v>
      </c>
      <c r="M27" s="9"/>
      <c r="N27" s="9">
        <f t="shared" si="2"/>
        <v>0</v>
      </c>
      <c r="O27" s="9">
        <f t="shared" si="3"/>
        <v>100</v>
      </c>
      <c r="P27" s="9"/>
      <c r="Q27" s="9"/>
      <c r="R27" s="9">
        <f t="shared" si="4"/>
        <v>108.38</v>
      </c>
      <c r="S27" s="9">
        <f t="shared" si="5"/>
        <v>46.38</v>
      </c>
      <c r="T27" s="49" t="s">
        <v>86</v>
      </c>
      <c r="U27" s="61"/>
      <c r="V27" s="61"/>
    </row>
    <row r="28" spans="1:22" ht="12.75">
      <c r="A28" s="12">
        <v>6</v>
      </c>
      <c r="B28" s="49" t="s">
        <v>144</v>
      </c>
      <c r="C28" s="49"/>
      <c r="D28" s="49" t="s">
        <v>32</v>
      </c>
      <c r="E28" s="49" t="s">
        <v>152</v>
      </c>
      <c r="F28" s="12">
        <v>30</v>
      </c>
      <c r="G28" s="9">
        <v>51.06</v>
      </c>
      <c r="H28" s="9">
        <f>IF((G28-$I$6)&gt;0,G28-$I$6,0)</f>
        <v>8.060000000000002</v>
      </c>
      <c r="I28" s="12">
        <f>H28+F28</f>
        <v>38.06</v>
      </c>
      <c r="J28" s="9"/>
      <c r="K28" s="9"/>
      <c r="L28" s="9">
        <v>0</v>
      </c>
      <c r="M28" s="9">
        <v>34.71</v>
      </c>
      <c r="N28" s="9">
        <f t="shared" si="2"/>
        <v>0.7100000000000009</v>
      </c>
      <c r="O28" s="9">
        <f t="shared" si="3"/>
        <v>0.7100000000000009</v>
      </c>
      <c r="P28" s="9"/>
      <c r="Q28" s="9"/>
      <c r="R28" s="9">
        <f>O28+I28</f>
        <v>38.77</v>
      </c>
      <c r="S28" s="9">
        <f>M28+G28</f>
        <v>85.77000000000001</v>
      </c>
      <c r="T28" s="49">
        <v>4</v>
      </c>
      <c r="U28" s="61"/>
      <c r="V28" s="61"/>
    </row>
    <row r="29" spans="1:22" ht="12.75">
      <c r="A29" s="12">
        <v>7</v>
      </c>
      <c r="B29" s="49" t="s">
        <v>76</v>
      </c>
      <c r="C29" s="49"/>
      <c r="D29" s="49" t="s">
        <v>32</v>
      </c>
      <c r="E29" s="49" t="s">
        <v>77</v>
      </c>
      <c r="F29" s="12">
        <v>100</v>
      </c>
      <c r="G29" s="9"/>
      <c r="H29" s="9">
        <f>IF((G29-$I$6)&gt;0,G29-$I$6,0)</f>
        <v>0</v>
      </c>
      <c r="I29" s="12">
        <f>H29+F29</f>
        <v>100</v>
      </c>
      <c r="J29" s="50" t="s">
        <v>42</v>
      </c>
      <c r="K29" s="9"/>
      <c r="L29" s="9">
        <v>100</v>
      </c>
      <c r="M29" s="9"/>
      <c r="N29" s="9">
        <f t="shared" si="2"/>
        <v>0</v>
      </c>
      <c r="O29" s="9">
        <f t="shared" si="3"/>
        <v>100</v>
      </c>
      <c r="P29" s="9"/>
      <c r="Q29" s="9"/>
      <c r="R29" s="9">
        <f>O29+I29</f>
        <v>200</v>
      </c>
      <c r="S29" s="9">
        <f>M29+G29</f>
        <v>0</v>
      </c>
      <c r="T29" s="49" t="s">
        <v>86</v>
      </c>
      <c r="U29" s="61"/>
      <c r="V29" s="61"/>
    </row>
    <row r="30" spans="1:22" ht="12.75">
      <c r="A30" s="12">
        <v>8</v>
      </c>
      <c r="B30" s="49" t="s">
        <v>217</v>
      </c>
      <c r="C30" s="49"/>
      <c r="D30" s="49" t="s">
        <v>32</v>
      </c>
      <c r="E30" s="49" t="s">
        <v>218</v>
      </c>
      <c r="F30" s="12">
        <v>5</v>
      </c>
      <c r="G30" s="9">
        <v>38.37</v>
      </c>
      <c r="H30" s="9">
        <f>IF((G30-$I$6)&gt;0,G30-$I$6,0)</f>
        <v>0</v>
      </c>
      <c r="I30" s="12">
        <f>H30+F30</f>
        <v>5</v>
      </c>
      <c r="J30" s="9"/>
      <c r="K30" s="9"/>
      <c r="L30" s="9">
        <v>0</v>
      </c>
      <c r="M30" s="9">
        <v>31.44</v>
      </c>
      <c r="N30" s="9">
        <f t="shared" si="2"/>
        <v>0</v>
      </c>
      <c r="O30" s="9">
        <f t="shared" si="3"/>
        <v>0</v>
      </c>
      <c r="P30" s="9"/>
      <c r="Q30" s="9"/>
      <c r="R30" s="9">
        <f>O30+I30</f>
        <v>5</v>
      </c>
      <c r="S30" s="9">
        <f>M30+G30</f>
        <v>69.81</v>
      </c>
      <c r="T30" s="51">
        <v>1</v>
      </c>
      <c r="U30" s="61"/>
      <c r="V30" s="61"/>
    </row>
    <row r="31" spans="1:22" ht="12.75">
      <c r="A31" s="12">
        <v>9</v>
      </c>
      <c r="B31" s="49" t="s">
        <v>153</v>
      </c>
      <c r="C31" s="49"/>
      <c r="D31" s="49" t="s">
        <v>32</v>
      </c>
      <c r="E31" s="49" t="s">
        <v>109</v>
      </c>
      <c r="F31" s="12">
        <v>100</v>
      </c>
      <c r="G31" s="9"/>
      <c r="H31" s="9">
        <f>IF((G31-$I$6)&gt;0,G31-$I$6,0)</f>
        <v>0</v>
      </c>
      <c r="I31" s="12">
        <f>H31+F31</f>
        <v>100</v>
      </c>
      <c r="J31" s="9"/>
      <c r="K31" s="9"/>
      <c r="L31" s="9">
        <v>100</v>
      </c>
      <c r="M31" s="9"/>
      <c r="N31" s="9">
        <f t="shared" si="2"/>
        <v>0</v>
      </c>
      <c r="O31" s="9">
        <f t="shared" si="3"/>
        <v>100</v>
      </c>
      <c r="P31" s="9"/>
      <c r="Q31" s="9"/>
      <c r="R31" s="9">
        <f>O31+I31</f>
        <v>200</v>
      </c>
      <c r="S31" s="9">
        <f>M31+G31</f>
        <v>0</v>
      </c>
      <c r="T31" s="49" t="s">
        <v>86</v>
      </c>
      <c r="U31" s="61"/>
      <c r="V31" s="61"/>
    </row>
    <row r="32" spans="1:22" ht="12.75">
      <c r="A32" s="12">
        <v>10</v>
      </c>
      <c r="B32" s="49" t="s">
        <v>52</v>
      </c>
      <c r="C32" s="49"/>
      <c r="D32" s="49" t="s">
        <v>48</v>
      </c>
      <c r="E32" s="49" t="s">
        <v>65</v>
      </c>
      <c r="F32" s="12">
        <v>0</v>
      </c>
      <c r="G32" s="9">
        <v>53.31</v>
      </c>
      <c r="H32" s="9">
        <f aca="true" t="shared" si="6" ref="H32:H41">IF((G32-$I$6)&gt;0,G32-$I$6,0)</f>
        <v>10.310000000000002</v>
      </c>
      <c r="I32" s="12">
        <f aca="true" t="shared" si="7" ref="I32:I41">H32+F32</f>
        <v>10.310000000000002</v>
      </c>
      <c r="J32" s="9"/>
      <c r="K32" s="9"/>
      <c r="L32" s="50">
        <v>5</v>
      </c>
      <c r="M32" s="9">
        <v>51.06</v>
      </c>
      <c r="N32" s="9">
        <f aca="true" t="shared" si="8" ref="N32:N41">IF((M32-$O$6)&gt;0,M32-$O$6,0)</f>
        <v>17.060000000000002</v>
      </c>
      <c r="O32" s="9">
        <f aca="true" t="shared" si="9" ref="O32:O41">N32+L32</f>
        <v>22.060000000000002</v>
      </c>
      <c r="P32" s="9"/>
      <c r="Q32" s="9"/>
      <c r="R32" s="9">
        <f aca="true" t="shared" si="10" ref="R32:R41">O32+I32</f>
        <v>32.370000000000005</v>
      </c>
      <c r="S32" s="9">
        <f aca="true" t="shared" si="11" ref="S32:S41">M32+G32</f>
        <v>104.37</v>
      </c>
      <c r="T32" s="51">
        <v>3</v>
      </c>
      <c r="U32" s="61"/>
      <c r="V32" s="61"/>
    </row>
    <row r="33" spans="1:22" ht="12.75">
      <c r="A33" s="12">
        <v>11</v>
      </c>
      <c r="B33" s="49" t="s">
        <v>67</v>
      </c>
      <c r="C33" s="49"/>
      <c r="D33" s="49" t="s">
        <v>32</v>
      </c>
      <c r="E33" s="49" t="s">
        <v>69</v>
      </c>
      <c r="F33" s="12">
        <v>100</v>
      </c>
      <c r="G33" s="9"/>
      <c r="H33" s="9">
        <f t="shared" si="6"/>
        <v>0</v>
      </c>
      <c r="I33" s="12">
        <f t="shared" si="7"/>
        <v>100</v>
      </c>
      <c r="J33" s="9"/>
      <c r="K33" s="9"/>
      <c r="L33" s="9">
        <v>10</v>
      </c>
      <c r="M33" s="9">
        <v>35.19</v>
      </c>
      <c r="N33" s="9">
        <f t="shared" si="8"/>
        <v>1.1899999999999977</v>
      </c>
      <c r="O33" s="9">
        <f t="shared" si="9"/>
        <v>11.189999999999998</v>
      </c>
      <c r="P33" s="9"/>
      <c r="Q33" s="9"/>
      <c r="R33" s="9">
        <f t="shared" si="10"/>
        <v>111.19</v>
      </c>
      <c r="S33" s="9">
        <f t="shared" si="11"/>
        <v>35.19</v>
      </c>
      <c r="T33" s="49" t="s">
        <v>86</v>
      </c>
      <c r="U33" s="61"/>
      <c r="V33" s="61"/>
    </row>
    <row r="34" spans="1:22" ht="12.75">
      <c r="A34" s="12">
        <v>12</v>
      </c>
      <c r="B34" s="49" t="s">
        <v>67</v>
      </c>
      <c r="C34" s="49"/>
      <c r="D34" s="49" t="s">
        <v>32</v>
      </c>
      <c r="E34" s="49" t="s">
        <v>68</v>
      </c>
      <c r="F34" s="12">
        <v>100</v>
      </c>
      <c r="G34" s="9"/>
      <c r="H34" s="9">
        <f t="shared" si="6"/>
        <v>0</v>
      </c>
      <c r="I34" s="12">
        <f t="shared" si="7"/>
        <v>100</v>
      </c>
      <c r="J34" s="9"/>
      <c r="K34" s="9"/>
      <c r="L34" s="9">
        <v>0</v>
      </c>
      <c r="M34" s="9">
        <v>35.47</v>
      </c>
      <c r="N34" s="9">
        <f t="shared" si="8"/>
        <v>1.4699999999999989</v>
      </c>
      <c r="O34" s="9">
        <f t="shared" si="9"/>
        <v>1.4699999999999989</v>
      </c>
      <c r="P34" s="9"/>
      <c r="Q34" s="9"/>
      <c r="R34" s="9">
        <f t="shared" si="10"/>
        <v>101.47</v>
      </c>
      <c r="S34" s="9">
        <f t="shared" si="11"/>
        <v>35.47</v>
      </c>
      <c r="T34" s="49" t="s">
        <v>86</v>
      </c>
      <c r="U34" s="61"/>
      <c r="V34" s="61"/>
    </row>
    <row r="35" spans="1:22" ht="12.75">
      <c r="A35" s="12">
        <v>13</v>
      </c>
      <c r="B35" s="49" t="s">
        <v>44</v>
      </c>
      <c r="C35" s="49"/>
      <c r="D35" s="49" t="s">
        <v>32</v>
      </c>
      <c r="E35" s="49" t="s">
        <v>45</v>
      </c>
      <c r="F35" s="12">
        <v>100</v>
      </c>
      <c r="G35" s="9"/>
      <c r="H35" s="9">
        <f t="shared" si="6"/>
        <v>0</v>
      </c>
      <c r="I35" s="12">
        <f t="shared" si="7"/>
        <v>100</v>
      </c>
      <c r="J35" s="9"/>
      <c r="K35" s="9"/>
      <c r="L35" s="9">
        <v>100</v>
      </c>
      <c r="M35" s="9"/>
      <c r="N35" s="9">
        <f t="shared" si="8"/>
        <v>0</v>
      </c>
      <c r="O35" s="9">
        <f t="shared" si="9"/>
        <v>100</v>
      </c>
      <c r="P35" s="9"/>
      <c r="Q35" s="9"/>
      <c r="R35" s="9">
        <f t="shared" si="10"/>
        <v>200</v>
      </c>
      <c r="S35" s="9">
        <f t="shared" si="11"/>
        <v>0</v>
      </c>
      <c r="T35" s="49" t="s">
        <v>86</v>
      </c>
      <c r="U35" s="61"/>
      <c r="V35" s="61"/>
    </row>
    <row r="36" spans="1:22" ht="12.75">
      <c r="A36" s="12">
        <v>14</v>
      </c>
      <c r="B36" s="49"/>
      <c r="C36" s="49"/>
      <c r="D36" s="49"/>
      <c r="E36" s="49"/>
      <c r="F36" s="12"/>
      <c r="G36" s="9"/>
      <c r="H36" s="9">
        <f t="shared" si="6"/>
        <v>0</v>
      </c>
      <c r="I36" s="12">
        <f t="shared" si="7"/>
        <v>0</v>
      </c>
      <c r="J36" s="9"/>
      <c r="K36" s="9"/>
      <c r="L36" s="9"/>
      <c r="M36" s="9"/>
      <c r="N36" s="9">
        <f t="shared" si="8"/>
        <v>0</v>
      </c>
      <c r="O36" s="9">
        <f t="shared" si="9"/>
        <v>0</v>
      </c>
      <c r="P36" s="9"/>
      <c r="Q36" s="9"/>
      <c r="R36" s="9">
        <f t="shared" si="10"/>
        <v>0</v>
      </c>
      <c r="S36" s="9">
        <f t="shared" si="11"/>
        <v>0</v>
      </c>
      <c r="T36" s="49"/>
      <c r="U36" s="61"/>
      <c r="V36" s="61"/>
    </row>
    <row r="37" spans="1:21" ht="12.75">
      <c r="A37" s="12">
        <v>15</v>
      </c>
      <c r="B37" s="42"/>
      <c r="C37" s="9"/>
      <c r="D37" s="50"/>
      <c r="E37" s="55"/>
      <c r="F37" s="12"/>
      <c r="G37" s="9"/>
      <c r="H37" s="9">
        <f t="shared" si="6"/>
        <v>0</v>
      </c>
      <c r="I37" s="12">
        <f t="shared" si="7"/>
        <v>0</v>
      </c>
      <c r="J37" s="9"/>
      <c r="K37" s="9"/>
      <c r="L37" s="9"/>
      <c r="M37" s="9"/>
      <c r="N37" s="9">
        <f t="shared" si="8"/>
        <v>0</v>
      </c>
      <c r="O37" s="9">
        <f t="shared" si="9"/>
        <v>0</v>
      </c>
      <c r="P37" s="9"/>
      <c r="Q37" s="9"/>
      <c r="R37" s="9">
        <f t="shared" si="10"/>
        <v>0</v>
      </c>
      <c r="S37" s="9">
        <f t="shared" si="11"/>
        <v>0</v>
      </c>
      <c r="T37" s="49"/>
      <c r="U37" s="61"/>
    </row>
    <row r="38" spans="1:21" ht="12.75">
      <c r="A38" s="12">
        <v>16</v>
      </c>
      <c r="B38" s="42"/>
      <c r="C38" s="9"/>
      <c r="D38" s="50"/>
      <c r="E38" s="50"/>
      <c r="F38" s="12"/>
      <c r="G38" s="9"/>
      <c r="H38" s="9">
        <f t="shared" si="6"/>
        <v>0</v>
      </c>
      <c r="I38" s="12">
        <f t="shared" si="7"/>
        <v>0</v>
      </c>
      <c r="J38" s="9"/>
      <c r="K38" s="9"/>
      <c r="L38" s="9"/>
      <c r="M38" s="9"/>
      <c r="N38" s="9">
        <f t="shared" si="8"/>
        <v>0</v>
      </c>
      <c r="O38" s="9">
        <f t="shared" si="9"/>
        <v>0</v>
      </c>
      <c r="P38" s="9"/>
      <c r="Q38" s="9"/>
      <c r="R38" s="9">
        <f t="shared" si="10"/>
        <v>0</v>
      </c>
      <c r="S38" s="9">
        <f t="shared" si="11"/>
        <v>0</v>
      </c>
      <c r="T38" s="49"/>
      <c r="U38" s="61"/>
    </row>
    <row r="39" spans="1:21" ht="12.75">
      <c r="A39" s="12">
        <v>17</v>
      </c>
      <c r="B39" s="42"/>
      <c r="C39" s="9"/>
      <c r="D39" s="50"/>
      <c r="E39" s="50"/>
      <c r="F39" s="12"/>
      <c r="G39" s="9"/>
      <c r="H39" s="9">
        <f t="shared" si="6"/>
        <v>0</v>
      </c>
      <c r="I39" s="12">
        <f t="shared" si="7"/>
        <v>0</v>
      </c>
      <c r="J39" s="9"/>
      <c r="K39" s="9"/>
      <c r="L39" s="9"/>
      <c r="M39" s="9"/>
      <c r="N39" s="9">
        <f t="shared" si="8"/>
        <v>0</v>
      </c>
      <c r="O39" s="9">
        <f t="shared" si="9"/>
        <v>0</v>
      </c>
      <c r="P39" s="9"/>
      <c r="Q39" s="9"/>
      <c r="R39" s="9">
        <f t="shared" si="10"/>
        <v>0</v>
      </c>
      <c r="S39" s="9">
        <f t="shared" si="11"/>
        <v>0</v>
      </c>
      <c r="T39" s="42"/>
      <c r="U39" s="61"/>
    </row>
    <row r="40" spans="1:21" ht="12.75">
      <c r="A40" s="12">
        <v>18</v>
      </c>
      <c r="B40" s="42"/>
      <c r="C40" s="42"/>
      <c r="D40" s="42"/>
      <c r="E40" s="9"/>
      <c r="F40" s="12"/>
      <c r="G40" s="9"/>
      <c r="H40" s="9">
        <f t="shared" si="6"/>
        <v>0</v>
      </c>
      <c r="I40" s="12">
        <f t="shared" si="7"/>
        <v>0</v>
      </c>
      <c r="J40" s="9"/>
      <c r="K40" s="9"/>
      <c r="L40" s="9"/>
      <c r="M40" s="9"/>
      <c r="N40" s="9">
        <f t="shared" si="8"/>
        <v>0</v>
      </c>
      <c r="O40" s="9">
        <f t="shared" si="9"/>
        <v>0</v>
      </c>
      <c r="P40" s="9"/>
      <c r="Q40" s="9"/>
      <c r="R40" s="9">
        <f t="shared" si="10"/>
        <v>0</v>
      </c>
      <c r="S40" s="9">
        <f t="shared" si="11"/>
        <v>0</v>
      </c>
      <c r="T40" s="42"/>
      <c r="U40" s="61"/>
    </row>
    <row r="41" spans="1:21" ht="12.75">
      <c r="A41" s="12">
        <v>19</v>
      </c>
      <c r="B41" s="42"/>
      <c r="C41" s="9"/>
      <c r="D41" s="42"/>
      <c r="E41" s="42"/>
      <c r="F41" s="12"/>
      <c r="G41" s="9"/>
      <c r="H41" s="9">
        <f t="shared" si="6"/>
        <v>0</v>
      </c>
      <c r="I41" s="12">
        <f t="shared" si="7"/>
        <v>0</v>
      </c>
      <c r="J41" s="9"/>
      <c r="K41" s="9"/>
      <c r="L41" s="9"/>
      <c r="M41" s="9"/>
      <c r="N41" s="9">
        <f t="shared" si="8"/>
        <v>0</v>
      </c>
      <c r="O41" s="9">
        <f t="shared" si="9"/>
        <v>0</v>
      </c>
      <c r="P41" s="9"/>
      <c r="Q41" s="9"/>
      <c r="R41" s="9">
        <f t="shared" si="10"/>
        <v>0</v>
      </c>
      <c r="S41" s="9">
        <f t="shared" si="11"/>
        <v>0</v>
      </c>
      <c r="T41" s="49"/>
      <c r="U41" s="61"/>
    </row>
  </sheetData>
  <sheetProtection/>
  <mergeCells count="4">
    <mergeCell ref="L1:R1"/>
    <mergeCell ref="C2:E2"/>
    <mergeCell ref="R7:S7"/>
    <mergeCell ref="D1:I1"/>
  </mergeCells>
  <printOptions/>
  <pageMargins left="0.1968503937007874" right="0.1968503937007874" top="0" bottom="0.3937007874015748" header="0.5118110236220472" footer="0.15748031496062992"/>
  <pageSetup fitToHeight="2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1">
      <selection activeCell="W16" sqref="W16"/>
    </sheetView>
  </sheetViews>
  <sheetFormatPr defaultColWidth="9.140625" defaultRowHeight="12.75"/>
  <cols>
    <col min="1" max="1" width="3.421875" style="0" customWidth="1"/>
    <col min="2" max="2" width="22.421875" style="0" customWidth="1"/>
    <col min="3" max="3" width="0.71875" style="0" hidden="1" customWidth="1"/>
    <col min="4" max="4" width="11.00390625" style="0" customWidth="1"/>
    <col min="5" max="5" width="11.14062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1367187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hidden="1" customWidth="1"/>
    <col min="18" max="18" width="6.8515625" style="0" customWidth="1"/>
    <col min="19" max="19" width="8.00390625" style="0" customWidth="1"/>
    <col min="20" max="20" width="4.57421875" style="0" customWidth="1"/>
    <col min="21" max="21" width="5.57421875" style="0" customWidth="1"/>
  </cols>
  <sheetData>
    <row r="1" spans="1:20" s="13" customFormat="1" ht="20.25">
      <c r="A1" s="41" t="s">
        <v>0</v>
      </c>
      <c r="B1" s="1">
        <v>41769</v>
      </c>
      <c r="C1" s="17" t="s">
        <v>1</v>
      </c>
      <c r="D1" s="93" t="s">
        <v>39</v>
      </c>
      <c r="E1" s="93"/>
      <c r="F1" s="93"/>
      <c r="G1" s="93"/>
      <c r="H1" s="93"/>
      <c r="I1" s="93"/>
      <c r="J1" s="20"/>
      <c r="K1" s="21"/>
      <c r="L1" s="85" t="s">
        <v>28</v>
      </c>
      <c r="M1" s="83"/>
      <c r="N1" s="83"/>
      <c r="O1" s="83"/>
      <c r="P1" s="83"/>
      <c r="Q1" s="83"/>
      <c r="R1" s="84"/>
      <c r="S1" s="10"/>
      <c r="T1" s="18"/>
    </row>
    <row r="2" spans="1:19" s="13" customFormat="1" ht="15.75">
      <c r="A2" s="22" t="s">
        <v>2</v>
      </c>
      <c r="B2" s="10"/>
      <c r="C2" s="90" t="s">
        <v>114</v>
      </c>
      <c r="D2" s="91"/>
      <c r="E2" s="92"/>
      <c r="F2" s="10"/>
      <c r="I2" s="23" t="s">
        <v>3</v>
      </c>
      <c r="K2" s="24"/>
      <c r="O2" s="2"/>
      <c r="P2" s="3"/>
      <c r="Q2" s="3"/>
      <c r="R2" s="3"/>
      <c r="S2" s="19"/>
    </row>
    <row r="3" spans="1:15" s="13" customFormat="1" ht="18">
      <c r="A3" s="10"/>
      <c r="B3" s="10"/>
      <c r="C3" s="10"/>
      <c r="D3" s="10"/>
      <c r="E3" s="10"/>
      <c r="F3" s="10"/>
      <c r="G3" s="25" t="s">
        <v>4</v>
      </c>
      <c r="H3" s="10"/>
      <c r="I3" s="10"/>
      <c r="K3" s="24"/>
      <c r="L3" s="10"/>
      <c r="M3" s="25" t="s">
        <v>5</v>
      </c>
      <c r="N3" s="10"/>
      <c r="O3" s="10"/>
    </row>
    <row r="4" spans="2:18" s="13" customFormat="1" ht="18">
      <c r="B4" s="10"/>
      <c r="C4" s="10"/>
      <c r="D4" s="10"/>
      <c r="E4" s="10"/>
      <c r="F4" s="26" t="s">
        <v>6</v>
      </c>
      <c r="I4" s="4">
        <v>160</v>
      </c>
      <c r="K4" s="24"/>
      <c r="L4" s="26" t="s">
        <v>6</v>
      </c>
      <c r="O4" s="4">
        <v>140</v>
      </c>
      <c r="R4" s="40" t="s">
        <v>35</v>
      </c>
    </row>
    <row r="5" spans="2:15" s="13" customFormat="1" ht="14.25">
      <c r="B5" s="28" t="s">
        <v>7</v>
      </c>
      <c r="C5" s="11"/>
      <c r="D5" s="12">
        <v>10</v>
      </c>
      <c r="E5" s="10"/>
      <c r="F5" s="26" t="s">
        <v>8</v>
      </c>
      <c r="I5" s="5"/>
      <c r="K5" s="24"/>
      <c r="L5" s="26" t="s">
        <v>8</v>
      </c>
      <c r="O5" s="5">
        <v>4.2</v>
      </c>
    </row>
    <row r="6" spans="2:15" s="13" customFormat="1" ht="14.25">
      <c r="B6" s="10"/>
      <c r="C6" s="10"/>
      <c r="D6" s="10"/>
      <c r="E6" s="10"/>
      <c r="F6" s="29" t="s">
        <v>9</v>
      </c>
      <c r="G6" s="10"/>
      <c r="I6" s="6">
        <v>43</v>
      </c>
      <c r="K6" s="24"/>
      <c r="L6" s="29" t="s">
        <v>9</v>
      </c>
      <c r="O6" s="6">
        <v>34</v>
      </c>
    </row>
    <row r="7" spans="1:20" s="13" customFormat="1" ht="16.5">
      <c r="A7" s="10"/>
      <c r="B7" s="30" t="s">
        <v>10</v>
      </c>
      <c r="C7" s="10"/>
      <c r="D7" s="10"/>
      <c r="E7" s="10"/>
      <c r="F7" s="22" t="s">
        <v>11</v>
      </c>
      <c r="G7" s="10"/>
      <c r="H7" s="10"/>
      <c r="I7" s="7">
        <v>70</v>
      </c>
      <c r="K7" s="24"/>
      <c r="L7" s="22" t="s">
        <v>11</v>
      </c>
      <c r="M7" s="10"/>
      <c r="O7" s="4">
        <v>55</v>
      </c>
      <c r="R7" s="79" t="s">
        <v>12</v>
      </c>
      <c r="S7" s="79"/>
      <c r="T7" s="8" t="s">
        <v>27</v>
      </c>
    </row>
    <row r="8" spans="1:26" s="13" customFormat="1" ht="75.75">
      <c r="A8" s="31" t="s">
        <v>14</v>
      </c>
      <c r="B8" s="32" t="s">
        <v>15</v>
      </c>
      <c r="C8" s="31"/>
      <c r="D8" s="32" t="s">
        <v>16</v>
      </c>
      <c r="E8" s="33" t="s">
        <v>17</v>
      </c>
      <c r="F8" s="34" t="s">
        <v>18</v>
      </c>
      <c r="G8" s="12" t="s">
        <v>19</v>
      </c>
      <c r="H8" s="34" t="s">
        <v>20</v>
      </c>
      <c r="I8" s="35" t="s">
        <v>21</v>
      </c>
      <c r="J8" s="36" t="s">
        <v>22</v>
      </c>
      <c r="K8" s="37"/>
      <c r="L8" s="34" t="s">
        <v>18</v>
      </c>
      <c r="M8" s="12" t="s">
        <v>19</v>
      </c>
      <c r="N8" s="34" t="s">
        <v>20</v>
      </c>
      <c r="O8" s="35" t="s">
        <v>21</v>
      </c>
      <c r="P8" s="36" t="s">
        <v>22</v>
      </c>
      <c r="Q8" s="38"/>
      <c r="R8" s="39" t="s">
        <v>23</v>
      </c>
      <c r="S8" s="39" t="s">
        <v>24</v>
      </c>
      <c r="T8" s="31" t="s">
        <v>25</v>
      </c>
      <c r="Z8" s="13" t="s">
        <v>154</v>
      </c>
    </row>
    <row r="9" spans="1:21" ht="15" customHeight="1">
      <c r="A9" s="12">
        <v>1</v>
      </c>
      <c r="B9" s="49" t="s">
        <v>199</v>
      </c>
      <c r="C9" s="70"/>
      <c r="D9" s="70" t="s">
        <v>30</v>
      </c>
      <c r="E9" s="70" t="s">
        <v>200</v>
      </c>
      <c r="F9" s="12">
        <v>0</v>
      </c>
      <c r="G9" s="12">
        <v>43.9</v>
      </c>
      <c r="H9" s="9">
        <f aca="true" t="shared" si="0" ref="H9:H14">IF((G9-$I$6)&gt;0,G9-$I$6,0)</f>
        <v>0.8999999999999986</v>
      </c>
      <c r="I9" s="12">
        <f aca="true" t="shared" si="1" ref="I9:I14">H9+F9</f>
        <v>0.8999999999999986</v>
      </c>
      <c r="J9" s="9"/>
      <c r="L9" s="12">
        <v>100</v>
      </c>
      <c r="M9" s="42"/>
      <c r="N9" s="9">
        <f aca="true" t="shared" si="2" ref="N9:N21">IF((M9-$O$6)&gt;0,M9-$O$6,0)</f>
        <v>0</v>
      </c>
      <c r="O9" s="9">
        <f aca="true" t="shared" si="3" ref="O9:O16">N9+L9</f>
        <v>100</v>
      </c>
      <c r="P9" s="9"/>
      <c r="Q9" s="9"/>
      <c r="R9" s="9">
        <f aca="true" t="shared" si="4" ref="R9:R16">O9+I9</f>
        <v>100.9</v>
      </c>
      <c r="S9" s="9">
        <f aca="true" t="shared" si="5" ref="S9:S16">M9+G9</f>
        <v>43.9</v>
      </c>
      <c r="T9" s="49" t="s">
        <v>86</v>
      </c>
      <c r="U9" s="61"/>
    </row>
    <row r="10" spans="1:21" ht="12.75">
      <c r="A10" s="12">
        <v>2</v>
      </c>
      <c r="B10" s="49" t="s">
        <v>144</v>
      </c>
      <c r="C10" s="70"/>
      <c r="D10" s="70" t="s">
        <v>61</v>
      </c>
      <c r="E10" s="70" t="s">
        <v>155</v>
      </c>
      <c r="F10" s="12">
        <v>0</v>
      </c>
      <c r="G10" s="12">
        <v>41.25</v>
      </c>
      <c r="H10" s="9">
        <f t="shared" si="0"/>
        <v>0</v>
      </c>
      <c r="I10" s="12">
        <f t="shared" si="1"/>
        <v>0</v>
      </c>
      <c r="J10" s="9"/>
      <c r="L10" s="42">
        <v>5</v>
      </c>
      <c r="M10" s="12">
        <v>34.13</v>
      </c>
      <c r="N10" s="9">
        <f t="shared" si="2"/>
        <v>0.13000000000000256</v>
      </c>
      <c r="O10" s="9">
        <f t="shared" si="3"/>
        <v>5.130000000000003</v>
      </c>
      <c r="P10" s="9"/>
      <c r="Q10" s="9"/>
      <c r="R10" s="9">
        <f t="shared" si="4"/>
        <v>5.130000000000003</v>
      </c>
      <c r="S10" s="9">
        <f t="shared" si="5"/>
        <v>75.38</v>
      </c>
      <c r="T10" s="51">
        <v>2</v>
      </c>
      <c r="U10" s="61"/>
    </row>
    <row r="11" spans="1:21" ht="12.75">
      <c r="A11" s="12">
        <v>3</v>
      </c>
      <c r="B11" s="49" t="s">
        <v>52</v>
      </c>
      <c r="C11" s="59"/>
      <c r="D11" s="49" t="s">
        <v>61</v>
      </c>
      <c r="E11" s="70" t="s">
        <v>219</v>
      </c>
      <c r="F11" s="12">
        <v>0</v>
      </c>
      <c r="G11" s="12">
        <v>44.72</v>
      </c>
      <c r="H11" s="9">
        <f t="shared" si="0"/>
        <v>1.7199999999999989</v>
      </c>
      <c r="I11" s="12">
        <f t="shared" si="1"/>
        <v>1.7199999999999989</v>
      </c>
      <c r="J11" s="9"/>
      <c r="L11" s="42">
        <v>0</v>
      </c>
      <c r="M11" s="12">
        <v>35.63</v>
      </c>
      <c r="N11" s="9">
        <f t="shared" si="2"/>
        <v>1.6300000000000026</v>
      </c>
      <c r="O11" s="9">
        <f t="shared" si="3"/>
        <v>1.6300000000000026</v>
      </c>
      <c r="P11" s="9"/>
      <c r="Q11" s="9"/>
      <c r="R11" s="9">
        <f t="shared" si="4"/>
        <v>3.3500000000000014</v>
      </c>
      <c r="S11" s="9">
        <f t="shared" si="5"/>
        <v>80.35</v>
      </c>
      <c r="T11" s="51">
        <v>1</v>
      </c>
      <c r="U11" s="61"/>
    </row>
    <row r="12" spans="1:21" ht="12.75">
      <c r="A12" s="9">
        <v>4</v>
      </c>
      <c r="B12" s="49" t="s">
        <v>49</v>
      </c>
      <c r="C12" s="70"/>
      <c r="D12" s="70" t="s">
        <v>30</v>
      </c>
      <c r="E12" s="70" t="s">
        <v>50</v>
      </c>
      <c r="F12" s="12">
        <v>5</v>
      </c>
      <c r="G12" s="12">
        <v>53.97</v>
      </c>
      <c r="H12" s="12">
        <f t="shared" si="0"/>
        <v>10.969999999999999</v>
      </c>
      <c r="I12" s="12">
        <f t="shared" si="1"/>
        <v>15.969999999999999</v>
      </c>
      <c r="J12" s="12"/>
      <c r="K12" s="12"/>
      <c r="L12" s="12">
        <v>100</v>
      </c>
      <c r="M12" s="12"/>
      <c r="N12" s="12">
        <f t="shared" si="2"/>
        <v>0</v>
      </c>
      <c r="O12" s="12">
        <f t="shared" si="3"/>
        <v>100</v>
      </c>
      <c r="P12" s="12"/>
      <c r="Q12" s="12"/>
      <c r="R12" s="12">
        <f t="shared" si="4"/>
        <v>115.97</v>
      </c>
      <c r="S12" s="12">
        <f t="shared" si="5"/>
        <v>53.97</v>
      </c>
      <c r="T12" s="42" t="s">
        <v>86</v>
      </c>
      <c r="U12" s="61"/>
    </row>
    <row r="13" spans="1:21" ht="12.75">
      <c r="A13" s="12">
        <v>5</v>
      </c>
      <c r="B13" s="49" t="s">
        <v>186</v>
      </c>
      <c r="C13" s="59"/>
      <c r="D13" s="49" t="s">
        <v>30</v>
      </c>
      <c r="E13" s="49" t="s">
        <v>187</v>
      </c>
      <c r="F13" s="12">
        <v>100</v>
      </c>
      <c r="G13" s="12"/>
      <c r="H13" s="12">
        <f t="shared" si="0"/>
        <v>0</v>
      </c>
      <c r="I13" s="12">
        <f t="shared" si="1"/>
        <v>100</v>
      </c>
      <c r="J13" s="12"/>
      <c r="K13" s="13"/>
      <c r="L13" s="12">
        <v>10</v>
      </c>
      <c r="M13" s="12">
        <v>41.69</v>
      </c>
      <c r="N13" s="12">
        <f t="shared" si="2"/>
        <v>7.689999999999998</v>
      </c>
      <c r="O13" s="12">
        <f t="shared" si="3"/>
        <v>17.689999999999998</v>
      </c>
      <c r="P13" s="12"/>
      <c r="Q13" s="12"/>
      <c r="R13" s="12">
        <f t="shared" si="4"/>
        <v>117.69</v>
      </c>
      <c r="S13" s="12">
        <f t="shared" si="5"/>
        <v>41.69</v>
      </c>
      <c r="T13" s="42" t="s">
        <v>86</v>
      </c>
      <c r="U13" s="61"/>
    </row>
    <row r="14" spans="1:21" ht="12.75">
      <c r="A14" s="12">
        <v>6</v>
      </c>
      <c r="B14" s="49" t="s">
        <v>209</v>
      </c>
      <c r="C14" s="59"/>
      <c r="D14" s="49" t="s">
        <v>61</v>
      </c>
      <c r="E14" s="49" t="s">
        <v>220</v>
      </c>
      <c r="F14" s="12">
        <v>0</v>
      </c>
      <c r="G14" s="12">
        <v>40.85</v>
      </c>
      <c r="H14" s="12">
        <f t="shared" si="0"/>
        <v>0</v>
      </c>
      <c r="I14" s="12">
        <f t="shared" si="1"/>
        <v>0</v>
      </c>
      <c r="J14" s="12"/>
      <c r="K14" s="13"/>
      <c r="L14" s="42">
        <v>100</v>
      </c>
      <c r="M14" s="12"/>
      <c r="N14" s="12">
        <f t="shared" si="2"/>
        <v>0</v>
      </c>
      <c r="O14" s="12">
        <f t="shared" si="3"/>
        <v>100</v>
      </c>
      <c r="P14" s="12"/>
      <c r="Q14" s="12"/>
      <c r="R14" s="12">
        <f t="shared" si="4"/>
        <v>100</v>
      </c>
      <c r="S14" s="12">
        <f t="shared" si="5"/>
        <v>40.85</v>
      </c>
      <c r="T14" s="42" t="s">
        <v>86</v>
      </c>
      <c r="U14" s="61"/>
    </row>
    <row r="15" spans="1:21" ht="12.75">
      <c r="A15" s="12">
        <v>7</v>
      </c>
      <c r="B15" s="49" t="s">
        <v>67</v>
      </c>
      <c r="C15" s="70"/>
      <c r="D15" s="70" t="s">
        <v>30</v>
      </c>
      <c r="E15" s="70" t="s">
        <v>70</v>
      </c>
      <c r="F15" s="12">
        <v>0</v>
      </c>
      <c r="G15" s="12">
        <v>52.97</v>
      </c>
      <c r="H15" s="9">
        <f>IF((G15-$I$6)&gt;0,G15-$I$6,0)</f>
        <v>9.969999999999999</v>
      </c>
      <c r="I15" s="12">
        <f>H15+F15</f>
        <v>9.969999999999999</v>
      </c>
      <c r="J15" s="9"/>
      <c r="L15" s="12">
        <v>5</v>
      </c>
      <c r="M15" s="12">
        <v>44.28</v>
      </c>
      <c r="N15" s="9">
        <f t="shared" si="2"/>
        <v>10.280000000000001</v>
      </c>
      <c r="O15" s="9">
        <f t="shared" si="3"/>
        <v>15.280000000000001</v>
      </c>
      <c r="P15" s="9"/>
      <c r="Q15" s="9"/>
      <c r="R15" s="9">
        <f t="shared" si="4"/>
        <v>25.25</v>
      </c>
      <c r="S15" s="9">
        <f t="shared" si="5"/>
        <v>97.25</v>
      </c>
      <c r="T15" s="42">
        <v>5</v>
      </c>
      <c r="U15" s="61"/>
    </row>
    <row r="16" spans="1:21" ht="12.75">
      <c r="A16" s="12">
        <v>8</v>
      </c>
      <c r="B16" s="49" t="s">
        <v>199</v>
      </c>
      <c r="C16" s="59"/>
      <c r="D16" s="49" t="s">
        <v>61</v>
      </c>
      <c r="E16" s="49" t="s">
        <v>221</v>
      </c>
      <c r="F16" s="12">
        <v>0</v>
      </c>
      <c r="G16" s="12">
        <v>45.21</v>
      </c>
      <c r="H16" s="9">
        <f>IF((G16-$I$6)&gt;0,G16-$I$6,0)</f>
        <v>2.210000000000001</v>
      </c>
      <c r="I16" s="12">
        <f>H16+F16</f>
        <v>2.210000000000001</v>
      </c>
      <c r="J16" s="9"/>
      <c r="L16" s="12">
        <v>100</v>
      </c>
      <c r="M16" s="12"/>
      <c r="N16" s="9">
        <f t="shared" si="2"/>
        <v>0</v>
      </c>
      <c r="O16" s="9">
        <f t="shared" si="3"/>
        <v>100</v>
      </c>
      <c r="P16" s="9"/>
      <c r="Q16" s="9"/>
      <c r="R16" s="9">
        <f t="shared" si="4"/>
        <v>102.21000000000001</v>
      </c>
      <c r="S16" s="9">
        <f t="shared" si="5"/>
        <v>45.21</v>
      </c>
      <c r="T16" s="49" t="s">
        <v>86</v>
      </c>
      <c r="U16" s="61"/>
    </row>
    <row r="17" spans="1:20" ht="12.75">
      <c r="A17" s="12">
        <v>9</v>
      </c>
      <c r="B17" s="49" t="s">
        <v>194</v>
      </c>
      <c r="C17" s="59"/>
      <c r="D17" s="49" t="s">
        <v>61</v>
      </c>
      <c r="E17" s="49" t="s">
        <v>195</v>
      </c>
      <c r="F17" s="12">
        <v>5</v>
      </c>
      <c r="G17" s="12">
        <v>40.09</v>
      </c>
      <c r="H17" s="9">
        <f>IF((G17-$I$6)&gt;0,G17-$I$6,0)</f>
        <v>0</v>
      </c>
      <c r="I17" s="12">
        <f>H17+F17</f>
        <v>5</v>
      </c>
      <c r="J17" s="9"/>
      <c r="L17" s="12">
        <v>5</v>
      </c>
      <c r="M17" s="12">
        <v>38.03</v>
      </c>
      <c r="N17" s="9">
        <f t="shared" si="2"/>
        <v>4.030000000000001</v>
      </c>
      <c r="O17" s="9">
        <f>N17+L17</f>
        <v>9.030000000000001</v>
      </c>
      <c r="P17" s="9"/>
      <c r="Q17" s="9"/>
      <c r="R17" s="9">
        <f>O17+I17</f>
        <v>14.030000000000001</v>
      </c>
      <c r="S17" s="9">
        <f>M17+G17</f>
        <v>78.12</v>
      </c>
      <c r="T17" s="51">
        <v>3</v>
      </c>
    </row>
    <row r="18" spans="1:20" ht="12.75">
      <c r="A18" s="12">
        <v>10</v>
      </c>
      <c r="B18" s="49" t="s">
        <v>194</v>
      </c>
      <c r="C18" s="59"/>
      <c r="D18" s="49" t="s">
        <v>61</v>
      </c>
      <c r="E18" s="49" t="s">
        <v>222</v>
      </c>
      <c r="F18" s="12">
        <v>10</v>
      </c>
      <c r="G18" s="12">
        <v>42.94</v>
      </c>
      <c r="H18" s="9">
        <f>IF((G18-$I$6)&gt;0,G18-$I$6,0)</f>
        <v>0</v>
      </c>
      <c r="I18" s="12">
        <f>H18+F18</f>
        <v>10</v>
      </c>
      <c r="J18" s="9"/>
      <c r="L18" s="12">
        <v>5</v>
      </c>
      <c r="M18" s="12">
        <v>34.37</v>
      </c>
      <c r="N18" s="9">
        <f t="shared" si="2"/>
        <v>0.36999999999999744</v>
      </c>
      <c r="O18" s="9">
        <f>N18+L18</f>
        <v>5.369999999999997</v>
      </c>
      <c r="P18" s="9"/>
      <c r="Q18" s="9"/>
      <c r="R18" s="9">
        <f>O18+I18</f>
        <v>15.369999999999997</v>
      </c>
      <c r="S18" s="9">
        <f>M18+G18</f>
        <v>77.31</v>
      </c>
      <c r="T18" s="49">
        <v>4</v>
      </c>
    </row>
    <row r="19" spans="1:20" ht="12.75">
      <c r="A19" s="12">
        <v>11</v>
      </c>
      <c r="B19" s="49"/>
      <c r="C19" s="59"/>
      <c r="D19" s="49"/>
      <c r="E19" s="49"/>
      <c r="F19" s="12"/>
      <c r="G19" s="12"/>
      <c r="H19" s="9">
        <f>IF((G19-$I$6)&gt;0,G19-$I$6,0)</f>
        <v>0</v>
      </c>
      <c r="I19" s="12">
        <f>H19+F19</f>
        <v>0</v>
      </c>
      <c r="J19" s="9"/>
      <c r="L19" s="12"/>
      <c r="M19" s="12"/>
      <c r="N19" s="9">
        <f t="shared" si="2"/>
        <v>0</v>
      </c>
      <c r="O19" s="9">
        <f>N19+L19</f>
        <v>0</v>
      </c>
      <c r="P19" s="9"/>
      <c r="Q19" s="9"/>
      <c r="R19" s="9">
        <f>O19+I19</f>
        <v>0</v>
      </c>
      <c r="S19" s="9">
        <f>M19+G19</f>
        <v>0</v>
      </c>
      <c r="T19" s="49"/>
    </row>
    <row r="20" spans="1:20" ht="12.75">
      <c r="A20" s="12">
        <v>12</v>
      </c>
      <c r="B20" s="49"/>
      <c r="C20" s="59"/>
      <c r="D20" s="49"/>
      <c r="E20" s="49"/>
      <c r="F20" s="12"/>
      <c r="G20" s="12"/>
      <c r="H20" s="9">
        <f>IF((G20-$I$6)&gt;0,G20-$I$6,0)</f>
        <v>0</v>
      </c>
      <c r="I20" s="12">
        <f>H20+F20</f>
        <v>0</v>
      </c>
      <c r="J20" s="9"/>
      <c r="L20" s="12"/>
      <c r="M20" s="12"/>
      <c r="N20" s="9">
        <f t="shared" si="2"/>
        <v>0</v>
      </c>
      <c r="O20" s="9">
        <f>N20+L20</f>
        <v>0</v>
      </c>
      <c r="P20" s="9"/>
      <c r="Q20" s="9"/>
      <c r="R20" s="9">
        <f>O20+I20</f>
        <v>0</v>
      </c>
      <c r="S20" s="9">
        <f>M20+G20</f>
        <v>0</v>
      </c>
      <c r="T20" s="49"/>
    </row>
    <row r="21" spans="1:20" ht="12.75">
      <c r="A21" s="12">
        <v>13</v>
      </c>
      <c r="B21" s="49"/>
      <c r="C21" s="59"/>
      <c r="D21" s="49"/>
      <c r="E21" s="49"/>
      <c r="F21" s="12"/>
      <c r="G21" s="12"/>
      <c r="H21" s="9">
        <f>IF((G21-$I$6)&gt;0,G21-$I$6,0)</f>
        <v>0</v>
      </c>
      <c r="I21" s="12">
        <f>H21+F21</f>
        <v>0</v>
      </c>
      <c r="J21" s="9"/>
      <c r="L21" s="12"/>
      <c r="M21" s="12"/>
      <c r="N21" s="9">
        <f t="shared" si="2"/>
        <v>0</v>
      </c>
      <c r="O21" s="9">
        <f>N21+L21</f>
        <v>0</v>
      </c>
      <c r="P21" s="9"/>
      <c r="Q21" s="9"/>
      <c r="R21" s="9">
        <f>O21+I21</f>
        <v>0</v>
      </c>
      <c r="S21" s="9">
        <f>M21+G21</f>
        <v>0</v>
      </c>
      <c r="T21" s="49"/>
    </row>
  </sheetData>
  <sheetProtection/>
  <mergeCells count="4">
    <mergeCell ref="L1:R1"/>
    <mergeCell ref="C2:E2"/>
    <mergeCell ref="R7:S7"/>
    <mergeCell ref="D1:I1"/>
  </mergeCells>
  <printOptions/>
  <pageMargins left="0.1968503937007874" right="0.1968503937007874" top="0" bottom="0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W30" sqref="W30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hidden="1" customWidth="1"/>
    <col min="4" max="4" width="11.00390625" style="0" customWidth="1"/>
    <col min="5" max="5" width="12.2812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hidden="1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1367187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s="13" customFormat="1" ht="20.25">
      <c r="A1" s="16" t="s">
        <v>0</v>
      </c>
      <c r="B1" s="1">
        <v>41769</v>
      </c>
      <c r="C1" s="17" t="s">
        <v>1</v>
      </c>
      <c r="D1" s="93" t="s">
        <v>39</v>
      </c>
      <c r="E1" s="93"/>
      <c r="F1" s="93"/>
      <c r="G1" s="93"/>
      <c r="H1" s="93"/>
      <c r="I1" s="93"/>
      <c r="J1" s="20"/>
      <c r="K1" s="21"/>
      <c r="M1" s="85" t="s">
        <v>28</v>
      </c>
      <c r="N1" s="83"/>
      <c r="O1" s="83"/>
      <c r="P1" s="83"/>
      <c r="Q1" s="83"/>
      <c r="R1" s="84"/>
      <c r="S1" s="10"/>
      <c r="T1" s="18"/>
    </row>
    <row r="2" spans="1:19" s="13" customFormat="1" ht="15.75">
      <c r="A2" s="22" t="s">
        <v>2</v>
      </c>
      <c r="B2" s="10"/>
      <c r="C2" s="90" t="s">
        <v>114</v>
      </c>
      <c r="D2" s="91"/>
      <c r="E2" s="92"/>
      <c r="F2" s="10"/>
      <c r="I2" s="23" t="s">
        <v>3</v>
      </c>
      <c r="K2" s="24"/>
      <c r="O2" s="2"/>
      <c r="P2" s="3"/>
      <c r="Q2" s="3"/>
      <c r="R2" s="3"/>
      <c r="S2" s="19"/>
    </row>
    <row r="3" spans="1:15" s="13" customFormat="1" ht="18">
      <c r="A3" s="10"/>
      <c r="B3" s="10"/>
      <c r="C3" s="10"/>
      <c r="D3" s="10"/>
      <c r="E3" s="10"/>
      <c r="F3" s="10"/>
      <c r="G3" s="25" t="s">
        <v>4</v>
      </c>
      <c r="H3" s="10"/>
      <c r="I3" s="10"/>
      <c r="K3" s="24"/>
      <c r="L3" s="10"/>
      <c r="M3" s="25" t="s">
        <v>5</v>
      </c>
      <c r="N3" s="10"/>
      <c r="O3" s="10"/>
    </row>
    <row r="4" spans="2:18" s="13" customFormat="1" ht="18">
      <c r="B4" s="10"/>
      <c r="C4" s="10"/>
      <c r="D4" s="10"/>
      <c r="E4" s="10"/>
      <c r="F4" s="26" t="s">
        <v>6</v>
      </c>
      <c r="I4" s="4">
        <v>160</v>
      </c>
      <c r="K4" s="24"/>
      <c r="L4" s="26" t="s">
        <v>6</v>
      </c>
      <c r="O4" s="4">
        <v>140</v>
      </c>
      <c r="R4" s="40" t="s">
        <v>35</v>
      </c>
    </row>
    <row r="5" spans="2:15" s="13" customFormat="1" ht="14.25">
      <c r="B5" s="28" t="s">
        <v>7</v>
      </c>
      <c r="C5" s="11"/>
      <c r="D5" s="12">
        <v>11</v>
      </c>
      <c r="E5" s="10"/>
      <c r="F5" s="26" t="s">
        <v>8</v>
      </c>
      <c r="I5" s="5"/>
      <c r="K5" s="24"/>
      <c r="L5" s="26" t="s">
        <v>8</v>
      </c>
      <c r="O5" s="5"/>
    </row>
    <row r="6" spans="2:15" s="13" customFormat="1" ht="14.25">
      <c r="B6" s="10"/>
      <c r="C6" s="10"/>
      <c r="D6" s="10"/>
      <c r="E6" s="10"/>
      <c r="F6" s="29" t="s">
        <v>9</v>
      </c>
      <c r="G6" s="10"/>
      <c r="I6" s="6">
        <v>43</v>
      </c>
      <c r="K6" s="24"/>
      <c r="L6" s="29" t="s">
        <v>9</v>
      </c>
      <c r="O6" s="6">
        <v>34</v>
      </c>
    </row>
    <row r="7" spans="1:20" s="13" customFormat="1" ht="16.5">
      <c r="A7" s="10"/>
      <c r="B7" s="30" t="s">
        <v>10</v>
      </c>
      <c r="C7" s="10"/>
      <c r="D7" s="10"/>
      <c r="E7" s="10"/>
      <c r="F7" s="22" t="s">
        <v>11</v>
      </c>
      <c r="G7" s="10"/>
      <c r="H7" s="10"/>
      <c r="I7" s="7">
        <v>70</v>
      </c>
      <c r="K7" s="24"/>
      <c r="L7" s="22" t="s">
        <v>11</v>
      </c>
      <c r="M7" s="10"/>
      <c r="O7" s="4">
        <v>55</v>
      </c>
      <c r="R7" s="79" t="s">
        <v>12</v>
      </c>
      <c r="S7" s="79"/>
      <c r="T7" s="8" t="s">
        <v>26</v>
      </c>
    </row>
    <row r="8" spans="1:20" s="13" customFormat="1" ht="75.75">
      <c r="A8" s="31" t="s">
        <v>14</v>
      </c>
      <c r="B8" s="32" t="s">
        <v>15</v>
      </c>
      <c r="C8" s="31"/>
      <c r="D8" s="32" t="s">
        <v>16</v>
      </c>
      <c r="E8" s="33" t="s">
        <v>17</v>
      </c>
      <c r="F8" s="34" t="s">
        <v>18</v>
      </c>
      <c r="G8" s="12" t="s">
        <v>19</v>
      </c>
      <c r="H8" s="34" t="s">
        <v>20</v>
      </c>
      <c r="I8" s="35" t="s">
        <v>21</v>
      </c>
      <c r="J8" s="36" t="s">
        <v>22</v>
      </c>
      <c r="K8" s="37"/>
      <c r="L8" s="34" t="s">
        <v>18</v>
      </c>
      <c r="M8" s="12" t="s">
        <v>19</v>
      </c>
      <c r="N8" s="34" t="s">
        <v>20</v>
      </c>
      <c r="O8" s="35" t="s">
        <v>21</v>
      </c>
      <c r="P8" s="36" t="s">
        <v>22</v>
      </c>
      <c r="Q8" s="38"/>
      <c r="R8" s="39" t="s">
        <v>23</v>
      </c>
      <c r="S8" s="39" t="s">
        <v>24</v>
      </c>
      <c r="T8" s="31" t="s">
        <v>25</v>
      </c>
    </row>
    <row r="9" spans="1:21" s="13" customFormat="1" ht="15" customHeight="1">
      <c r="A9" s="12">
        <v>1</v>
      </c>
      <c r="B9" s="49" t="s">
        <v>76</v>
      </c>
      <c r="C9" s="70"/>
      <c r="D9" s="70" t="s">
        <v>31</v>
      </c>
      <c r="E9" s="53" t="s">
        <v>110</v>
      </c>
      <c r="F9" s="42">
        <v>0</v>
      </c>
      <c r="G9" s="12">
        <v>46.47</v>
      </c>
      <c r="H9" s="12">
        <f>IF((G9-$I$6)&gt;0,G9-$I$6,0)</f>
        <v>3.469999999999999</v>
      </c>
      <c r="I9" s="12">
        <f>H9+F9</f>
        <v>3.469999999999999</v>
      </c>
      <c r="J9" s="9"/>
      <c r="K9" s="9"/>
      <c r="L9" s="12">
        <v>0</v>
      </c>
      <c r="M9" s="12">
        <v>36.53</v>
      </c>
      <c r="N9" s="12">
        <f>IF((M9-$O$6)&gt;0,M9-$O$6,0)</f>
        <v>2.530000000000001</v>
      </c>
      <c r="O9" s="12">
        <f>N9+L9</f>
        <v>2.530000000000001</v>
      </c>
      <c r="P9" s="9"/>
      <c r="Q9" s="9"/>
      <c r="R9" s="12">
        <f>O9+I9</f>
        <v>6</v>
      </c>
      <c r="S9" s="14">
        <f>M9+G9</f>
        <v>83</v>
      </c>
      <c r="T9" s="51">
        <v>3</v>
      </c>
      <c r="U9" s="61"/>
    </row>
    <row r="10" spans="1:21" s="13" customFormat="1" ht="15" customHeight="1">
      <c r="A10" s="12">
        <v>2</v>
      </c>
      <c r="B10" s="49" t="s">
        <v>223</v>
      </c>
      <c r="C10" s="70"/>
      <c r="D10" s="70" t="s">
        <v>224</v>
      </c>
      <c r="E10" s="65" t="s">
        <v>225</v>
      </c>
      <c r="F10" s="12">
        <v>0</v>
      </c>
      <c r="G10" s="12">
        <v>44.35</v>
      </c>
      <c r="H10" s="12">
        <f aca="true" t="shared" si="0" ref="H10:H26">IF((G10-$I$6)&gt;0,G10-$I$6,0)</f>
        <v>1.3500000000000014</v>
      </c>
      <c r="I10" s="12">
        <f aca="true" t="shared" si="1" ref="I10:I26">H10+F10</f>
        <v>1.3500000000000014</v>
      </c>
      <c r="J10" s="9"/>
      <c r="K10" s="9"/>
      <c r="L10" s="12">
        <v>0</v>
      </c>
      <c r="M10" s="12">
        <v>35.38</v>
      </c>
      <c r="N10" s="12">
        <f aca="true" t="shared" si="2" ref="N10:N26">IF((M10-$O$6)&gt;0,M10-$O$6,0)</f>
        <v>1.3800000000000026</v>
      </c>
      <c r="O10" s="12">
        <f aca="true" t="shared" si="3" ref="O10:O26">N10+L10</f>
        <v>1.3800000000000026</v>
      </c>
      <c r="P10" s="9"/>
      <c r="Q10" s="9"/>
      <c r="R10" s="12">
        <f aca="true" t="shared" si="4" ref="R10:R26">O10+I10</f>
        <v>2.730000000000004</v>
      </c>
      <c r="S10" s="14">
        <f aca="true" t="shared" si="5" ref="S10:S26">M10+G10</f>
        <v>79.73</v>
      </c>
      <c r="T10" s="51">
        <v>1</v>
      </c>
      <c r="U10" s="61"/>
    </row>
    <row r="11" spans="1:21" s="13" customFormat="1" ht="15" customHeight="1">
      <c r="A11" s="12">
        <v>3</v>
      </c>
      <c r="B11" s="49" t="s">
        <v>49</v>
      </c>
      <c r="C11" s="70"/>
      <c r="D11" s="70" t="s">
        <v>111</v>
      </c>
      <c r="E11" s="71" t="s">
        <v>112</v>
      </c>
      <c r="F11" s="12">
        <v>5</v>
      </c>
      <c r="G11" s="12">
        <v>45.19</v>
      </c>
      <c r="H11" s="12">
        <f t="shared" si="0"/>
        <v>2.1899999999999977</v>
      </c>
      <c r="I11" s="12">
        <f t="shared" si="1"/>
        <v>7.189999999999998</v>
      </c>
      <c r="J11" s="9"/>
      <c r="K11" s="9"/>
      <c r="L11" s="42">
        <v>0</v>
      </c>
      <c r="M11" s="12">
        <v>36.19</v>
      </c>
      <c r="N11" s="12">
        <f t="shared" si="2"/>
        <v>2.1899999999999977</v>
      </c>
      <c r="O11" s="12">
        <f t="shared" si="3"/>
        <v>2.1899999999999977</v>
      </c>
      <c r="P11" s="9"/>
      <c r="Q11" s="9"/>
      <c r="R11" s="12">
        <f t="shared" si="4"/>
        <v>9.379999999999995</v>
      </c>
      <c r="S11" s="14">
        <f t="shared" si="5"/>
        <v>81.38</v>
      </c>
      <c r="T11" s="49">
        <v>4</v>
      </c>
      <c r="U11" s="61"/>
    </row>
    <row r="12" spans="1:21" ht="15" customHeight="1" hidden="1">
      <c r="A12" s="12">
        <v>15</v>
      </c>
      <c r="B12" s="49" t="s">
        <v>49</v>
      </c>
      <c r="C12" s="70"/>
      <c r="D12" s="70" t="s">
        <v>111</v>
      </c>
      <c r="E12" s="62" t="s">
        <v>112</v>
      </c>
      <c r="F12" s="12"/>
      <c r="G12" s="12"/>
      <c r="H12" s="12">
        <f t="shared" si="0"/>
        <v>0</v>
      </c>
      <c r="I12" s="12">
        <f t="shared" si="1"/>
        <v>0</v>
      </c>
      <c r="J12" s="9"/>
      <c r="K12" s="9"/>
      <c r="L12" s="12"/>
      <c r="M12" s="12"/>
      <c r="N12" s="12">
        <f t="shared" si="2"/>
        <v>0</v>
      </c>
      <c r="O12" s="12">
        <f t="shared" si="3"/>
        <v>0</v>
      </c>
      <c r="P12" s="9"/>
      <c r="Q12" s="9"/>
      <c r="R12" s="12">
        <f t="shared" si="4"/>
        <v>0</v>
      </c>
      <c r="S12" s="14">
        <f t="shared" si="5"/>
        <v>0</v>
      </c>
      <c r="T12" s="59"/>
      <c r="U12" s="61"/>
    </row>
    <row r="13" spans="1:21" ht="15" customHeight="1" hidden="1">
      <c r="A13" s="12">
        <v>16</v>
      </c>
      <c r="B13" s="49" t="s">
        <v>52</v>
      </c>
      <c r="C13" s="9"/>
      <c r="D13" s="9" t="s">
        <v>31</v>
      </c>
      <c r="E13" s="9" t="s">
        <v>62</v>
      </c>
      <c r="F13" s="12"/>
      <c r="G13" s="12"/>
      <c r="H13" s="12">
        <f t="shared" si="0"/>
        <v>0</v>
      </c>
      <c r="I13" s="12">
        <f t="shared" si="1"/>
        <v>0</v>
      </c>
      <c r="J13" s="9"/>
      <c r="K13" s="9"/>
      <c r="L13" s="12"/>
      <c r="M13" s="12"/>
      <c r="N13" s="12">
        <f t="shared" si="2"/>
        <v>0</v>
      </c>
      <c r="O13" s="12">
        <f t="shared" si="3"/>
        <v>0</v>
      </c>
      <c r="P13" s="9"/>
      <c r="Q13" s="9"/>
      <c r="R13" s="12">
        <f t="shared" si="4"/>
        <v>0</v>
      </c>
      <c r="S13" s="14">
        <f t="shared" si="5"/>
        <v>0</v>
      </c>
      <c r="T13" s="59"/>
      <c r="U13" s="61"/>
    </row>
    <row r="14" spans="1:21" ht="15" customHeight="1" hidden="1">
      <c r="A14" s="12">
        <v>17</v>
      </c>
      <c r="B14" s="49" t="s">
        <v>73</v>
      </c>
      <c r="C14" s="9"/>
      <c r="D14" s="50" t="s">
        <v>30</v>
      </c>
      <c r="E14" s="50" t="s">
        <v>156</v>
      </c>
      <c r="F14" s="12"/>
      <c r="G14" s="12"/>
      <c r="H14" s="12">
        <f t="shared" si="0"/>
        <v>0</v>
      </c>
      <c r="I14" s="12">
        <f t="shared" si="1"/>
        <v>0</v>
      </c>
      <c r="J14" s="9"/>
      <c r="K14" s="9"/>
      <c r="L14" s="12"/>
      <c r="M14" s="12"/>
      <c r="N14" s="12">
        <f t="shared" si="2"/>
        <v>0</v>
      </c>
      <c r="O14" s="12">
        <f t="shared" si="3"/>
        <v>0</v>
      </c>
      <c r="P14" s="9"/>
      <c r="Q14" s="9"/>
      <c r="R14" s="12">
        <f t="shared" si="4"/>
        <v>0</v>
      </c>
      <c r="S14" s="14">
        <f t="shared" si="5"/>
        <v>0</v>
      </c>
      <c r="T14" s="59"/>
      <c r="U14" s="61"/>
    </row>
    <row r="15" spans="1:21" ht="15" customHeight="1" hidden="1">
      <c r="A15" s="12">
        <v>18</v>
      </c>
      <c r="B15" s="49" t="s">
        <v>141</v>
      </c>
      <c r="C15" s="70" t="s">
        <v>75</v>
      </c>
      <c r="D15" s="70" t="s">
        <v>142</v>
      </c>
      <c r="E15" s="70" t="s">
        <v>143</v>
      </c>
      <c r="F15" s="12"/>
      <c r="G15" s="12"/>
      <c r="H15" s="12">
        <f t="shared" si="0"/>
        <v>0</v>
      </c>
      <c r="I15" s="12">
        <f t="shared" si="1"/>
        <v>0</v>
      </c>
      <c r="J15" s="9"/>
      <c r="K15" s="9"/>
      <c r="L15" s="12"/>
      <c r="M15" s="12"/>
      <c r="N15" s="12">
        <f t="shared" si="2"/>
        <v>0</v>
      </c>
      <c r="O15" s="12">
        <f t="shared" si="3"/>
        <v>0</v>
      </c>
      <c r="P15" s="9"/>
      <c r="Q15" s="9"/>
      <c r="R15" s="12">
        <f t="shared" si="4"/>
        <v>0</v>
      </c>
      <c r="S15" s="14">
        <f t="shared" si="5"/>
        <v>0</v>
      </c>
      <c r="T15" s="59"/>
      <c r="U15" s="61"/>
    </row>
    <row r="16" spans="1:21" ht="15" customHeight="1" hidden="1">
      <c r="A16" s="12">
        <v>19</v>
      </c>
      <c r="B16" s="49" t="s">
        <v>144</v>
      </c>
      <c r="C16" s="49" t="s">
        <v>145</v>
      </c>
      <c r="D16" s="74" t="s">
        <v>146</v>
      </c>
      <c r="E16" s="50" t="s">
        <v>113</v>
      </c>
      <c r="F16" s="12"/>
      <c r="G16" s="12"/>
      <c r="H16" s="12">
        <f t="shared" si="0"/>
        <v>0</v>
      </c>
      <c r="I16" s="12">
        <f t="shared" si="1"/>
        <v>0</v>
      </c>
      <c r="J16" s="9"/>
      <c r="K16" s="9"/>
      <c r="L16" s="12"/>
      <c r="M16" s="12"/>
      <c r="N16" s="12">
        <f t="shared" si="2"/>
        <v>0</v>
      </c>
      <c r="O16" s="12">
        <f t="shared" si="3"/>
        <v>0</v>
      </c>
      <c r="P16" s="9"/>
      <c r="Q16" s="9"/>
      <c r="R16" s="12">
        <f t="shared" si="4"/>
        <v>0</v>
      </c>
      <c r="S16" s="14">
        <f t="shared" si="5"/>
        <v>0</v>
      </c>
      <c r="T16" s="59"/>
      <c r="U16" s="61"/>
    </row>
    <row r="17" spans="1:21" ht="15" customHeight="1" hidden="1">
      <c r="A17" s="12">
        <v>20</v>
      </c>
      <c r="B17" s="49" t="s">
        <v>114</v>
      </c>
      <c r="C17" s="9"/>
      <c r="D17" s="50" t="s">
        <v>75</v>
      </c>
      <c r="E17" s="50" t="s">
        <v>115</v>
      </c>
      <c r="F17" s="12"/>
      <c r="G17" s="12"/>
      <c r="H17" s="12">
        <f t="shared" si="0"/>
        <v>0</v>
      </c>
      <c r="I17" s="12">
        <f t="shared" si="1"/>
        <v>0</v>
      </c>
      <c r="J17" s="9"/>
      <c r="K17" s="9"/>
      <c r="L17" s="12"/>
      <c r="M17" s="12"/>
      <c r="N17" s="12">
        <f t="shared" si="2"/>
        <v>0</v>
      </c>
      <c r="O17" s="12">
        <f t="shared" si="3"/>
        <v>0</v>
      </c>
      <c r="P17" s="9"/>
      <c r="Q17" s="9"/>
      <c r="R17" s="12">
        <f t="shared" si="4"/>
        <v>0</v>
      </c>
      <c r="S17" s="14">
        <f t="shared" si="5"/>
        <v>0</v>
      </c>
      <c r="T17" s="59"/>
      <c r="U17" s="61"/>
    </row>
    <row r="18" spans="1:21" ht="15" customHeight="1" hidden="1">
      <c r="A18" s="12">
        <v>21</v>
      </c>
      <c r="B18" s="49" t="s">
        <v>102</v>
      </c>
      <c r="C18" s="50" t="s">
        <v>72</v>
      </c>
      <c r="D18" s="50" t="s">
        <v>72</v>
      </c>
      <c r="E18" s="42" t="s">
        <v>103</v>
      </c>
      <c r="F18" s="12"/>
      <c r="G18" s="12"/>
      <c r="H18" s="12">
        <f t="shared" si="0"/>
        <v>0</v>
      </c>
      <c r="I18" s="12">
        <f t="shared" si="1"/>
        <v>0</v>
      </c>
      <c r="J18" s="9"/>
      <c r="K18" s="9"/>
      <c r="L18" s="12"/>
      <c r="M18" s="12"/>
      <c r="N18" s="12">
        <f t="shared" si="2"/>
        <v>0</v>
      </c>
      <c r="O18" s="12">
        <f t="shared" si="3"/>
        <v>0</v>
      </c>
      <c r="P18" s="9"/>
      <c r="Q18" s="9"/>
      <c r="R18" s="12">
        <f t="shared" si="4"/>
        <v>0</v>
      </c>
      <c r="S18" s="14">
        <f t="shared" si="5"/>
        <v>0</v>
      </c>
      <c r="T18" s="59"/>
      <c r="U18" s="61"/>
    </row>
    <row r="19" spans="1:21" ht="15" customHeight="1" hidden="1">
      <c r="A19" s="12">
        <v>22</v>
      </c>
      <c r="B19" s="49" t="s">
        <v>76</v>
      </c>
      <c r="C19" s="70"/>
      <c r="D19" s="70" t="s">
        <v>31</v>
      </c>
      <c r="E19" s="71" t="s">
        <v>116</v>
      </c>
      <c r="F19" s="12"/>
      <c r="G19" s="12"/>
      <c r="H19" s="12">
        <f t="shared" si="0"/>
        <v>0</v>
      </c>
      <c r="I19" s="12">
        <f t="shared" si="1"/>
        <v>0</v>
      </c>
      <c r="J19" s="9"/>
      <c r="K19" s="9"/>
      <c r="L19" s="12"/>
      <c r="M19" s="12"/>
      <c r="N19" s="12">
        <f t="shared" si="2"/>
        <v>0</v>
      </c>
      <c r="O19" s="12">
        <f t="shared" si="3"/>
        <v>0</v>
      </c>
      <c r="P19" s="9"/>
      <c r="Q19" s="9"/>
      <c r="R19" s="12">
        <f t="shared" si="4"/>
        <v>0</v>
      </c>
      <c r="S19" s="14">
        <f t="shared" si="5"/>
        <v>0</v>
      </c>
      <c r="T19" s="59"/>
      <c r="U19" s="61"/>
    </row>
    <row r="20" spans="1:21" ht="15" customHeight="1" hidden="1">
      <c r="A20" s="12">
        <v>23</v>
      </c>
      <c r="B20" s="72" t="s">
        <v>134</v>
      </c>
      <c r="C20" s="73" t="s">
        <v>36</v>
      </c>
      <c r="D20" s="73" t="s">
        <v>36</v>
      </c>
      <c r="E20" s="50" t="s">
        <v>157</v>
      </c>
      <c r="F20" s="12"/>
      <c r="G20" s="12"/>
      <c r="H20" s="12">
        <f t="shared" si="0"/>
        <v>0</v>
      </c>
      <c r="I20" s="12">
        <f t="shared" si="1"/>
        <v>0</v>
      </c>
      <c r="J20" s="9"/>
      <c r="K20" s="9"/>
      <c r="L20" s="12"/>
      <c r="M20" s="12"/>
      <c r="N20" s="12">
        <f t="shared" si="2"/>
        <v>0</v>
      </c>
      <c r="O20" s="12">
        <f t="shared" si="3"/>
        <v>0</v>
      </c>
      <c r="P20" s="9"/>
      <c r="Q20" s="9"/>
      <c r="R20" s="12">
        <f t="shared" si="4"/>
        <v>0</v>
      </c>
      <c r="S20" s="14">
        <f t="shared" si="5"/>
        <v>0</v>
      </c>
      <c r="T20" s="59"/>
      <c r="U20" s="61"/>
    </row>
    <row r="21" spans="1:21" ht="15" customHeight="1" hidden="1">
      <c r="A21" s="12">
        <v>24</v>
      </c>
      <c r="B21" s="49" t="s">
        <v>153</v>
      </c>
      <c r="C21" s="9"/>
      <c r="D21" s="50" t="s">
        <v>31</v>
      </c>
      <c r="E21" s="50" t="s">
        <v>90</v>
      </c>
      <c r="F21" s="12"/>
      <c r="G21" s="12"/>
      <c r="H21" s="12">
        <f t="shared" si="0"/>
        <v>0</v>
      </c>
      <c r="I21" s="12">
        <f t="shared" si="1"/>
        <v>0</v>
      </c>
      <c r="J21" s="9"/>
      <c r="K21" s="9"/>
      <c r="L21" s="12"/>
      <c r="M21" s="12"/>
      <c r="N21" s="12">
        <f t="shared" si="2"/>
        <v>0</v>
      </c>
      <c r="O21" s="12">
        <f t="shared" si="3"/>
        <v>0</v>
      </c>
      <c r="P21" s="9"/>
      <c r="Q21" s="9"/>
      <c r="R21" s="12">
        <f t="shared" si="4"/>
        <v>0</v>
      </c>
      <c r="S21" s="14">
        <f t="shared" si="5"/>
        <v>0</v>
      </c>
      <c r="T21" s="59"/>
      <c r="U21" s="61"/>
    </row>
    <row r="22" spans="1:21" ht="15" customHeight="1" hidden="1">
      <c r="A22" s="12">
        <v>25</v>
      </c>
      <c r="B22" s="49" t="s">
        <v>158</v>
      </c>
      <c r="C22" s="9"/>
      <c r="D22" s="50" t="s">
        <v>159</v>
      </c>
      <c r="E22" s="50" t="s">
        <v>160</v>
      </c>
      <c r="F22" s="12"/>
      <c r="G22" s="12"/>
      <c r="H22" s="12">
        <f t="shared" si="0"/>
        <v>0</v>
      </c>
      <c r="I22" s="12">
        <f t="shared" si="1"/>
        <v>0</v>
      </c>
      <c r="J22" s="9"/>
      <c r="K22" s="9"/>
      <c r="L22" s="12"/>
      <c r="M22" s="12"/>
      <c r="N22" s="12">
        <f t="shared" si="2"/>
        <v>0</v>
      </c>
      <c r="O22" s="12">
        <f t="shared" si="3"/>
        <v>0</v>
      </c>
      <c r="P22" s="9"/>
      <c r="Q22" s="9"/>
      <c r="R22" s="12">
        <f t="shared" si="4"/>
        <v>0</v>
      </c>
      <c r="S22" s="14">
        <f t="shared" si="5"/>
        <v>0</v>
      </c>
      <c r="T22" s="59"/>
      <c r="U22" s="61"/>
    </row>
    <row r="23" spans="1:21" ht="15" customHeight="1" hidden="1">
      <c r="A23" s="12">
        <v>26</v>
      </c>
      <c r="B23" s="49" t="s">
        <v>158</v>
      </c>
      <c r="C23" s="9"/>
      <c r="D23" s="50" t="s">
        <v>159</v>
      </c>
      <c r="E23" s="50" t="s">
        <v>160</v>
      </c>
      <c r="F23" s="12"/>
      <c r="G23" s="12"/>
      <c r="H23" s="12">
        <f t="shared" si="0"/>
        <v>0</v>
      </c>
      <c r="I23" s="12">
        <f t="shared" si="1"/>
        <v>0</v>
      </c>
      <c r="J23" s="9"/>
      <c r="K23" s="9"/>
      <c r="L23" s="12"/>
      <c r="M23" s="12"/>
      <c r="N23" s="12">
        <f t="shared" si="2"/>
        <v>0</v>
      </c>
      <c r="O23" s="12">
        <f t="shared" si="3"/>
        <v>0</v>
      </c>
      <c r="P23" s="9"/>
      <c r="Q23" s="9"/>
      <c r="R23" s="12">
        <f t="shared" si="4"/>
        <v>0</v>
      </c>
      <c r="S23" s="14">
        <f t="shared" si="5"/>
        <v>0</v>
      </c>
      <c r="T23" s="59"/>
      <c r="U23" s="61"/>
    </row>
    <row r="24" spans="1:21" ht="15" customHeight="1" hidden="1">
      <c r="A24" s="12">
        <v>27</v>
      </c>
      <c r="B24" s="49" t="s">
        <v>76</v>
      </c>
      <c r="C24" s="70"/>
      <c r="D24" s="70" t="s">
        <v>31</v>
      </c>
      <c r="E24" s="71" t="s">
        <v>116</v>
      </c>
      <c r="F24" s="12"/>
      <c r="G24" s="12"/>
      <c r="H24" s="12">
        <f t="shared" si="0"/>
        <v>0</v>
      </c>
      <c r="I24" s="12">
        <f t="shared" si="1"/>
        <v>0</v>
      </c>
      <c r="J24" s="9"/>
      <c r="K24" s="9"/>
      <c r="L24" s="12"/>
      <c r="M24" s="12"/>
      <c r="N24" s="12">
        <f t="shared" si="2"/>
        <v>0</v>
      </c>
      <c r="O24" s="12">
        <f t="shared" si="3"/>
        <v>0</v>
      </c>
      <c r="P24" s="9"/>
      <c r="Q24" s="9"/>
      <c r="R24" s="12">
        <f t="shared" si="4"/>
        <v>0</v>
      </c>
      <c r="S24" s="14">
        <f t="shared" si="5"/>
        <v>0</v>
      </c>
      <c r="T24" s="59"/>
      <c r="U24" s="61"/>
    </row>
    <row r="25" spans="1:21" ht="15" customHeight="1" hidden="1">
      <c r="A25" s="12">
        <v>28</v>
      </c>
      <c r="B25" s="72" t="s">
        <v>95</v>
      </c>
      <c r="C25" s="73" t="s">
        <v>36</v>
      </c>
      <c r="D25" s="73" t="s">
        <v>96</v>
      </c>
      <c r="E25" s="9"/>
      <c r="F25" s="12"/>
      <c r="G25" s="12"/>
      <c r="H25" s="12">
        <f t="shared" si="0"/>
        <v>0</v>
      </c>
      <c r="I25" s="12">
        <f t="shared" si="1"/>
        <v>0</v>
      </c>
      <c r="J25" s="9"/>
      <c r="K25" s="9"/>
      <c r="L25" s="12"/>
      <c r="M25" s="12"/>
      <c r="N25" s="12">
        <f t="shared" si="2"/>
        <v>0</v>
      </c>
      <c r="O25" s="12">
        <f t="shared" si="3"/>
        <v>0</v>
      </c>
      <c r="P25" s="9"/>
      <c r="Q25" s="9"/>
      <c r="R25" s="12">
        <f t="shared" si="4"/>
        <v>0</v>
      </c>
      <c r="S25" s="14">
        <f t="shared" si="5"/>
        <v>0</v>
      </c>
      <c r="T25" s="59"/>
      <c r="U25" s="61"/>
    </row>
    <row r="26" spans="1:21" ht="12.75">
      <c r="A26" s="9">
        <v>4</v>
      </c>
      <c r="B26" s="49" t="s">
        <v>52</v>
      </c>
      <c r="C26" s="70"/>
      <c r="D26" s="70" t="s">
        <v>31</v>
      </c>
      <c r="E26" s="65" t="s">
        <v>62</v>
      </c>
      <c r="F26" s="12">
        <v>5</v>
      </c>
      <c r="G26" s="12">
        <v>41.03</v>
      </c>
      <c r="H26" s="12">
        <f t="shared" si="0"/>
        <v>0</v>
      </c>
      <c r="I26" s="12">
        <f t="shared" si="1"/>
        <v>5</v>
      </c>
      <c r="J26" s="50"/>
      <c r="K26" s="9"/>
      <c r="L26" s="42">
        <v>0</v>
      </c>
      <c r="M26" s="12">
        <v>33.06</v>
      </c>
      <c r="N26" s="12">
        <f t="shared" si="2"/>
        <v>0</v>
      </c>
      <c r="O26" s="12">
        <f t="shared" si="3"/>
        <v>0</v>
      </c>
      <c r="P26" s="9"/>
      <c r="Q26" s="9"/>
      <c r="R26" s="12">
        <f t="shared" si="4"/>
        <v>5</v>
      </c>
      <c r="S26" s="14">
        <f t="shared" si="5"/>
        <v>74.09</v>
      </c>
      <c r="T26" s="51">
        <v>2</v>
      </c>
      <c r="U26" s="61"/>
    </row>
    <row r="27" spans="1:21" ht="12.75">
      <c r="A27" s="9">
        <v>5</v>
      </c>
      <c r="B27" s="49" t="s">
        <v>73</v>
      </c>
      <c r="C27" s="9"/>
      <c r="D27" s="50" t="s">
        <v>30</v>
      </c>
      <c r="E27" s="50" t="s">
        <v>156</v>
      </c>
      <c r="F27" s="12">
        <v>100</v>
      </c>
      <c r="G27" s="12"/>
      <c r="H27" s="12">
        <f aca="true" t="shared" si="6" ref="H27:H35">IF((G27-$I$6)&gt;0,G27-$I$6,0)</f>
        <v>0</v>
      </c>
      <c r="I27" s="12">
        <f aca="true" t="shared" si="7" ref="I27:I35">H27+F27</f>
        <v>100</v>
      </c>
      <c r="J27" s="9"/>
      <c r="K27" s="9"/>
      <c r="L27" s="12">
        <v>100</v>
      </c>
      <c r="M27" s="12"/>
      <c r="N27" s="12">
        <f aca="true" t="shared" si="8" ref="N27:N35">IF((M27-$O$6)&gt;0,M27-$O$6,0)</f>
        <v>0</v>
      </c>
      <c r="O27" s="12">
        <f aca="true" t="shared" si="9" ref="O27:O35">N27+L27</f>
        <v>100</v>
      </c>
      <c r="P27" s="9"/>
      <c r="Q27" s="9"/>
      <c r="R27" s="12">
        <f aca="true" t="shared" si="10" ref="R27:R35">O27+I27</f>
        <v>200</v>
      </c>
      <c r="S27" s="14">
        <f aca="true" t="shared" si="11" ref="S27:S35">M27+G27</f>
        <v>0</v>
      </c>
      <c r="T27" s="49" t="s">
        <v>86</v>
      </c>
      <c r="U27" s="61"/>
    </row>
    <row r="28" spans="1:21" ht="12.75">
      <c r="A28" s="9">
        <v>6</v>
      </c>
      <c r="B28" s="49" t="s">
        <v>141</v>
      </c>
      <c r="C28" s="70" t="s">
        <v>75</v>
      </c>
      <c r="D28" s="70" t="s">
        <v>142</v>
      </c>
      <c r="E28" s="70" t="s">
        <v>143</v>
      </c>
      <c r="F28" s="12">
        <v>100</v>
      </c>
      <c r="G28" s="12"/>
      <c r="H28" s="12">
        <f t="shared" si="6"/>
        <v>0</v>
      </c>
      <c r="I28" s="12">
        <f t="shared" si="7"/>
        <v>100</v>
      </c>
      <c r="J28" s="9"/>
      <c r="K28" s="9"/>
      <c r="L28" s="12">
        <v>100</v>
      </c>
      <c r="M28" s="12"/>
      <c r="N28" s="12">
        <f t="shared" si="8"/>
        <v>0</v>
      </c>
      <c r="O28" s="12">
        <f t="shared" si="9"/>
        <v>100</v>
      </c>
      <c r="P28" s="9"/>
      <c r="Q28" s="9"/>
      <c r="R28" s="12">
        <f t="shared" si="10"/>
        <v>200</v>
      </c>
      <c r="S28" s="14">
        <f t="shared" si="11"/>
        <v>0</v>
      </c>
      <c r="T28" s="49" t="s">
        <v>86</v>
      </c>
      <c r="U28" s="61"/>
    </row>
    <row r="29" spans="1:21" ht="12.75">
      <c r="A29" s="9">
        <v>7</v>
      </c>
      <c r="B29" s="49" t="s">
        <v>158</v>
      </c>
      <c r="C29" s="9"/>
      <c r="D29" s="50" t="s">
        <v>159</v>
      </c>
      <c r="E29" s="50" t="s">
        <v>160</v>
      </c>
      <c r="F29" s="12">
        <v>5</v>
      </c>
      <c r="G29" s="12">
        <v>46.69</v>
      </c>
      <c r="H29" s="12">
        <f t="shared" si="6"/>
        <v>3.6899999999999977</v>
      </c>
      <c r="I29" s="12">
        <f t="shared" si="7"/>
        <v>8.689999999999998</v>
      </c>
      <c r="J29" s="9"/>
      <c r="K29" s="9"/>
      <c r="L29" s="12">
        <v>5</v>
      </c>
      <c r="M29" s="12">
        <v>43.91</v>
      </c>
      <c r="N29" s="12">
        <f t="shared" si="8"/>
        <v>9.909999999999997</v>
      </c>
      <c r="O29" s="12">
        <f t="shared" si="9"/>
        <v>14.909999999999997</v>
      </c>
      <c r="P29" s="9"/>
      <c r="Q29" s="9"/>
      <c r="R29" s="12">
        <f t="shared" si="10"/>
        <v>23.599999999999994</v>
      </c>
      <c r="S29" s="14">
        <f t="shared" si="11"/>
        <v>90.6</v>
      </c>
      <c r="T29" s="49">
        <v>6</v>
      </c>
      <c r="U29" s="61"/>
    </row>
    <row r="30" spans="1:21" ht="12.75">
      <c r="A30" s="9">
        <v>8</v>
      </c>
      <c r="B30" s="49" t="s">
        <v>95</v>
      </c>
      <c r="C30" s="50" t="s">
        <v>72</v>
      </c>
      <c r="D30" s="50" t="s">
        <v>36</v>
      </c>
      <c r="E30" s="42" t="s">
        <v>96</v>
      </c>
      <c r="F30" s="12">
        <v>100</v>
      </c>
      <c r="G30" s="12"/>
      <c r="H30" s="12">
        <f t="shared" si="6"/>
        <v>0</v>
      </c>
      <c r="I30" s="12">
        <f t="shared" si="7"/>
        <v>100</v>
      </c>
      <c r="J30" s="9"/>
      <c r="K30" s="9"/>
      <c r="L30" s="42">
        <v>5</v>
      </c>
      <c r="M30" s="12">
        <v>38.16</v>
      </c>
      <c r="N30" s="12">
        <f t="shared" si="8"/>
        <v>4.159999999999997</v>
      </c>
      <c r="O30" s="12">
        <f t="shared" si="9"/>
        <v>9.159999999999997</v>
      </c>
      <c r="P30" s="9"/>
      <c r="Q30" s="9"/>
      <c r="R30" s="12">
        <f t="shared" si="10"/>
        <v>109.16</v>
      </c>
      <c r="S30" s="14">
        <f t="shared" si="11"/>
        <v>38.16</v>
      </c>
      <c r="T30" s="49" t="s">
        <v>86</v>
      </c>
      <c r="U30" s="61"/>
    </row>
    <row r="31" spans="1:21" ht="12.75">
      <c r="A31" s="9">
        <v>9</v>
      </c>
      <c r="B31" s="49" t="s">
        <v>226</v>
      </c>
      <c r="C31" s="70"/>
      <c r="D31" s="70" t="s">
        <v>36</v>
      </c>
      <c r="E31" s="71" t="s">
        <v>227</v>
      </c>
      <c r="F31" s="12">
        <v>100</v>
      </c>
      <c r="G31" s="12"/>
      <c r="H31" s="12">
        <f t="shared" si="6"/>
        <v>0</v>
      </c>
      <c r="I31" s="12">
        <f t="shared" si="7"/>
        <v>100</v>
      </c>
      <c r="J31" s="9"/>
      <c r="K31" s="9"/>
      <c r="L31" s="42"/>
      <c r="M31" s="12">
        <v>31.03</v>
      </c>
      <c r="N31" s="12">
        <f t="shared" si="8"/>
        <v>0</v>
      </c>
      <c r="O31" s="12">
        <f t="shared" si="9"/>
        <v>0</v>
      </c>
      <c r="P31" s="9"/>
      <c r="Q31" s="9"/>
      <c r="R31" s="12">
        <f t="shared" si="10"/>
        <v>100</v>
      </c>
      <c r="S31" s="14">
        <f t="shared" si="11"/>
        <v>31.03</v>
      </c>
      <c r="T31" s="49" t="s">
        <v>42</v>
      </c>
      <c r="U31" s="61"/>
    </row>
    <row r="32" spans="1:21" ht="12.75">
      <c r="A32" s="9">
        <v>10</v>
      </c>
      <c r="B32" s="72" t="s">
        <v>76</v>
      </c>
      <c r="C32" s="73" t="s">
        <v>36</v>
      </c>
      <c r="D32" s="73" t="s">
        <v>31</v>
      </c>
      <c r="E32" s="50" t="s">
        <v>116</v>
      </c>
      <c r="F32" s="12">
        <v>0</v>
      </c>
      <c r="G32" s="12">
        <v>51.19</v>
      </c>
      <c r="H32" s="12">
        <f t="shared" si="6"/>
        <v>8.189999999999998</v>
      </c>
      <c r="I32" s="12">
        <f t="shared" si="7"/>
        <v>8.189999999999998</v>
      </c>
      <c r="J32" s="9"/>
      <c r="K32" s="9"/>
      <c r="L32" s="12">
        <v>5</v>
      </c>
      <c r="M32" s="12">
        <v>45.22</v>
      </c>
      <c r="N32" s="12">
        <f t="shared" si="8"/>
        <v>11.219999999999999</v>
      </c>
      <c r="O32" s="12">
        <f t="shared" si="9"/>
        <v>16.22</v>
      </c>
      <c r="P32" s="9"/>
      <c r="Q32" s="9"/>
      <c r="R32" s="12">
        <f t="shared" si="10"/>
        <v>24.409999999999997</v>
      </c>
      <c r="S32" s="14">
        <f t="shared" si="11"/>
        <v>96.41</v>
      </c>
      <c r="T32" s="49">
        <v>7</v>
      </c>
      <c r="U32" s="61"/>
    </row>
    <row r="33" spans="1:21" ht="12.75">
      <c r="A33" s="9">
        <v>11</v>
      </c>
      <c r="B33" s="49" t="s">
        <v>153</v>
      </c>
      <c r="C33" s="9"/>
      <c r="D33" s="50" t="s">
        <v>31</v>
      </c>
      <c r="E33" s="50" t="s">
        <v>90</v>
      </c>
      <c r="F33" s="12">
        <v>0</v>
      </c>
      <c r="G33" s="12">
        <v>48.19</v>
      </c>
      <c r="H33" s="12">
        <f t="shared" si="6"/>
        <v>5.189999999999998</v>
      </c>
      <c r="I33" s="12">
        <f t="shared" si="7"/>
        <v>5.189999999999998</v>
      </c>
      <c r="J33" s="9"/>
      <c r="K33" s="9"/>
      <c r="L33" s="42">
        <v>0</v>
      </c>
      <c r="M33" s="12">
        <v>38.22</v>
      </c>
      <c r="N33" s="12">
        <f t="shared" si="8"/>
        <v>4.219999999999999</v>
      </c>
      <c r="O33" s="12">
        <f t="shared" si="9"/>
        <v>4.219999999999999</v>
      </c>
      <c r="P33" s="9"/>
      <c r="Q33" s="9"/>
      <c r="R33" s="12">
        <f t="shared" si="10"/>
        <v>9.409999999999997</v>
      </c>
      <c r="S33" s="14">
        <f t="shared" si="11"/>
        <v>86.41</v>
      </c>
      <c r="T33" s="49">
        <v>5</v>
      </c>
      <c r="U33" s="61"/>
    </row>
    <row r="34" spans="1:21" ht="12.75">
      <c r="A34" s="9">
        <v>12</v>
      </c>
      <c r="B34" s="49"/>
      <c r="C34" s="59"/>
      <c r="D34" s="49"/>
      <c r="E34" s="49"/>
      <c r="F34" s="12"/>
      <c r="G34" s="12"/>
      <c r="H34" s="12">
        <f t="shared" si="6"/>
        <v>0</v>
      </c>
      <c r="I34" s="12">
        <f t="shared" si="7"/>
        <v>0</v>
      </c>
      <c r="J34" s="9"/>
      <c r="K34" s="9"/>
      <c r="L34" s="12"/>
      <c r="M34" s="12"/>
      <c r="N34" s="12">
        <f t="shared" si="8"/>
        <v>0</v>
      </c>
      <c r="O34" s="12">
        <f t="shared" si="9"/>
        <v>0</v>
      </c>
      <c r="P34" s="9"/>
      <c r="Q34" s="9"/>
      <c r="R34" s="12">
        <f t="shared" si="10"/>
        <v>0</v>
      </c>
      <c r="S34" s="14">
        <f t="shared" si="11"/>
        <v>0</v>
      </c>
      <c r="T34" s="49"/>
      <c r="U34" s="61"/>
    </row>
    <row r="35" spans="1:21" ht="12.75">
      <c r="A35" s="9">
        <v>13</v>
      </c>
      <c r="B35" s="49"/>
      <c r="C35" s="59"/>
      <c r="D35" s="49"/>
      <c r="E35" s="49"/>
      <c r="F35" s="12"/>
      <c r="G35" s="12"/>
      <c r="H35" s="12">
        <f t="shared" si="6"/>
        <v>0</v>
      </c>
      <c r="I35" s="12">
        <f t="shared" si="7"/>
        <v>0</v>
      </c>
      <c r="J35" s="9"/>
      <c r="K35" s="9"/>
      <c r="L35" s="12"/>
      <c r="M35" s="12"/>
      <c r="N35" s="12">
        <f t="shared" si="8"/>
        <v>0</v>
      </c>
      <c r="O35" s="12">
        <f t="shared" si="9"/>
        <v>0</v>
      </c>
      <c r="P35" s="9"/>
      <c r="Q35" s="9"/>
      <c r="R35" s="12">
        <f t="shared" si="10"/>
        <v>0</v>
      </c>
      <c r="S35" s="14">
        <f t="shared" si="11"/>
        <v>0</v>
      </c>
      <c r="T35" s="49"/>
      <c r="U35" s="61"/>
    </row>
    <row r="36" spans="20:21" ht="12.75">
      <c r="T36" s="61"/>
      <c r="U36" s="61"/>
    </row>
    <row r="37" spans="20:21" ht="12.75">
      <c r="T37" s="61"/>
      <c r="U37" s="61"/>
    </row>
  </sheetData>
  <sheetProtection/>
  <mergeCells count="4">
    <mergeCell ref="C2:E2"/>
    <mergeCell ref="R7:S7"/>
    <mergeCell ref="M1:R1"/>
    <mergeCell ref="D1:I1"/>
  </mergeCells>
  <printOptions/>
  <pageMargins left="0.1968503937007874" right="0.1968503937007874" top="0" bottom="0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28125" style="0" customWidth="1"/>
    <col min="2" max="2" width="20.28125" style="0" customWidth="1"/>
    <col min="3" max="3" width="10.7109375" style="0" customWidth="1"/>
    <col min="4" max="4" width="11.421875" style="0" customWidth="1"/>
  </cols>
  <sheetData>
    <row r="1" spans="1:10" ht="18.75">
      <c r="A1" s="16" t="s">
        <v>0</v>
      </c>
      <c r="B1" s="1">
        <v>41769</v>
      </c>
      <c r="C1" s="93" t="s">
        <v>39</v>
      </c>
      <c r="D1" s="93"/>
      <c r="E1" s="93"/>
      <c r="F1" s="93"/>
      <c r="G1" s="93"/>
      <c r="H1" s="93"/>
      <c r="I1" s="20"/>
      <c r="J1" s="21"/>
    </row>
    <row r="2" spans="1:10" ht="15.75">
      <c r="A2" s="22" t="s">
        <v>2</v>
      </c>
      <c r="B2" s="10"/>
      <c r="C2" s="91" t="s">
        <v>67</v>
      </c>
      <c r="D2" s="92"/>
      <c r="E2" s="10"/>
      <c r="F2" s="13"/>
      <c r="G2" s="13"/>
      <c r="H2" s="23" t="s">
        <v>66</v>
      </c>
      <c r="I2" s="13"/>
      <c r="J2" s="24"/>
    </row>
    <row r="3" spans="1:10" ht="18">
      <c r="A3" s="10"/>
      <c r="B3" s="10"/>
      <c r="C3" s="10"/>
      <c r="D3" s="10"/>
      <c r="E3" s="10"/>
      <c r="F3" s="25" t="s">
        <v>71</v>
      </c>
      <c r="G3" s="10"/>
      <c r="H3" s="10"/>
      <c r="I3" s="13"/>
      <c r="J3" s="24"/>
    </row>
    <row r="4" spans="1:10" ht="14.25">
      <c r="A4" s="13"/>
      <c r="B4" s="10"/>
      <c r="C4" s="10"/>
      <c r="D4" s="10"/>
      <c r="E4" s="26" t="s">
        <v>6</v>
      </c>
      <c r="F4" s="13"/>
      <c r="G4" s="13"/>
      <c r="H4" s="4"/>
      <c r="I4" s="13"/>
      <c r="J4" s="24"/>
    </row>
    <row r="5" spans="1:10" ht="14.25">
      <c r="A5" s="94" t="s">
        <v>7</v>
      </c>
      <c r="B5" s="94"/>
      <c r="C5" s="12">
        <v>13</v>
      </c>
      <c r="D5" s="10"/>
      <c r="E5" s="26" t="s">
        <v>8</v>
      </c>
      <c r="F5" s="13"/>
      <c r="G5" s="13"/>
      <c r="H5" s="5"/>
      <c r="I5" s="13"/>
      <c r="J5" s="24"/>
    </row>
    <row r="6" spans="1:10" ht="14.25">
      <c r="A6" s="13"/>
      <c r="B6" s="10"/>
      <c r="C6" s="10"/>
      <c r="D6" s="10"/>
      <c r="E6" s="29" t="s">
        <v>9</v>
      </c>
      <c r="F6" s="10"/>
      <c r="G6" s="13"/>
      <c r="H6" s="6">
        <v>120</v>
      </c>
      <c r="I6" s="13"/>
      <c r="J6" s="24"/>
    </row>
    <row r="7" spans="1:10" ht="16.5">
      <c r="A7" s="10"/>
      <c r="B7" s="30" t="s">
        <v>10</v>
      </c>
      <c r="C7" s="10"/>
      <c r="D7" s="10"/>
      <c r="E7" s="22" t="s">
        <v>11</v>
      </c>
      <c r="F7" s="10"/>
      <c r="G7" s="10"/>
      <c r="H7" s="7"/>
      <c r="I7" s="13"/>
      <c r="J7" s="24"/>
    </row>
    <row r="8" spans="1:11" ht="75.75">
      <c r="A8" s="31" t="s">
        <v>14</v>
      </c>
      <c r="B8" s="32" t="s">
        <v>15</v>
      </c>
      <c r="C8" s="32" t="s">
        <v>16</v>
      </c>
      <c r="D8" s="33" t="s">
        <v>17</v>
      </c>
      <c r="E8" s="34" t="s">
        <v>18</v>
      </c>
      <c r="F8" s="12" t="s">
        <v>19</v>
      </c>
      <c r="G8" s="34" t="s">
        <v>20</v>
      </c>
      <c r="H8" s="35" t="s">
        <v>21</v>
      </c>
      <c r="I8" s="36" t="s">
        <v>22</v>
      </c>
      <c r="J8" s="68"/>
      <c r="K8" s="67"/>
    </row>
    <row r="9" spans="1:11" ht="12.75">
      <c r="A9" s="12">
        <v>1</v>
      </c>
      <c r="B9" s="49" t="s">
        <v>127</v>
      </c>
      <c r="C9" s="49" t="s">
        <v>32</v>
      </c>
      <c r="D9" s="49" t="s">
        <v>128</v>
      </c>
      <c r="E9" s="42">
        <v>5</v>
      </c>
      <c r="F9" s="95">
        <v>21.25</v>
      </c>
      <c r="G9" s="12">
        <f>IF((F9-$H$6)&gt;0,F9-$H$6,0)</f>
        <v>0</v>
      </c>
      <c r="H9" s="12">
        <f>G9+E9</f>
        <v>5</v>
      </c>
      <c r="I9" s="50"/>
      <c r="J9" s="67"/>
      <c r="K9" s="67"/>
    </row>
    <row r="10" spans="1:11" ht="12.75">
      <c r="A10" s="12">
        <v>2</v>
      </c>
      <c r="B10" s="49" t="s">
        <v>99</v>
      </c>
      <c r="C10" s="49" t="s">
        <v>32</v>
      </c>
      <c r="D10" s="49" t="s">
        <v>100</v>
      </c>
      <c r="E10" s="12">
        <v>5</v>
      </c>
      <c r="F10" s="12">
        <v>18.16</v>
      </c>
      <c r="G10" s="12">
        <f>IF((F10-$H$6)&gt;0,F10-$H$6,0)</f>
        <v>0</v>
      </c>
      <c r="H10" s="12">
        <f>G10+E10</f>
        <v>5</v>
      </c>
      <c r="I10" s="9"/>
      <c r="J10" s="67"/>
      <c r="K10" s="67"/>
    </row>
    <row r="11" spans="1:11" ht="12.75">
      <c r="A11" s="12">
        <v>3</v>
      </c>
      <c r="B11" s="49" t="s">
        <v>49</v>
      </c>
      <c r="C11" s="49" t="s">
        <v>30</v>
      </c>
      <c r="D11" s="49" t="s">
        <v>122</v>
      </c>
      <c r="E11" s="42">
        <v>0</v>
      </c>
      <c r="F11" s="12">
        <v>20.96</v>
      </c>
      <c r="G11" s="12">
        <f aca="true" t="shared" si="0" ref="G11:G21">IF((F11-$H$6)&gt;0,F11-$H$6,0)</f>
        <v>0</v>
      </c>
      <c r="H11" s="12">
        <f aca="true" t="shared" si="1" ref="H11:H21">G11+E11</f>
        <v>0</v>
      </c>
      <c r="I11" s="9"/>
      <c r="J11" s="67"/>
      <c r="K11" s="67"/>
    </row>
    <row r="12" spans="1:11" ht="12.75">
      <c r="A12" s="9">
        <v>4</v>
      </c>
      <c r="B12" s="49" t="s">
        <v>106</v>
      </c>
      <c r="C12" s="49" t="s">
        <v>33</v>
      </c>
      <c r="D12" s="49" t="s">
        <v>125</v>
      </c>
      <c r="E12" s="12">
        <v>100</v>
      </c>
      <c r="F12" s="12"/>
      <c r="G12" s="12">
        <f t="shared" si="0"/>
        <v>0</v>
      </c>
      <c r="H12" s="12">
        <f t="shared" si="1"/>
        <v>100</v>
      </c>
      <c r="I12" s="9"/>
      <c r="J12" s="67"/>
      <c r="K12" s="67"/>
    </row>
    <row r="13" spans="1:11" ht="12.75">
      <c r="A13" s="9">
        <v>5</v>
      </c>
      <c r="B13" s="49" t="s">
        <v>123</v>
      </c>
      <c r="C13" s="49" t="s">
        <v>32</v>
      </c>
      <c r="D13" s="49" t="s">
        <v>124</v>
      </c>
      <c r="E13" s="12">
        <v>100</v>
      </c>
      <c r="F13" s="12"/>
      <c r="G13" s="12">
        <f t="shared" si="0"/>
        <v>0</v>
      </c>
      <c r="H13" s="12">
        <f t="shared" si="1"/>
        <v>100</v>
      </c>
      <c r="I13" s="9"/>
      <c r="J13" s="67"/>
      <c r="K13" s="67"/>
    </row>
    <row r="14" spans="1:11" ht="12.75">
      <c r="A14" s="9">
        <v>6</v>
      </c>
      <c r="B14" s="49" t="s">
        <v>106</v>
      </c>
      <c r="C14" s="49" t="s">
        <v>107</v>
      </c>
      <c r="D14" s="49" t="s">
        <v>108</v>
      </c>
      <c r="E14" s="9">
        <v>5</v>
      </c>
      <c r="F14" s="9">
        <v>44.56</v>
      </c>
      <c r="G14" s="12">
        <f t="shared" si="0"/>
        <v>0</v>
      </c>
      <c r="H14" s="12">
        <f t="shared" si="1"/>
        <v>5</v>
      </c>
      <c r="I14" s="9"/>
      <c r="J14" s="10"/>
      <c r="K14" s="67"/>
    </row>
    <row r="15" spans="1:11" ht="12.75">
      <c r="A15" s="9">
        <v>7</v>
      </c>
      <c r="B15" s="49" t="s">
        <v>129</v>
      </c>
      <c r="C15" s="49" t="s">
        <v>36</v>
      </c>
      <c r="D15" s="49" t="s">
        <v>130</v>
      </c>
      <c r="E15" s="9">
        <v>0</v>
      </c>
      <c r="F15" s="9">
        <v>22.09</v>
      </c>
      <c r="G15" s="12">
        <f t="shared" si="0"/>
        <v>0</v>
      </c>
      <c r="H15" s="12">
        <f t="shared" si="1"/>
        <v>0</v>
      </c>
      <c r="I15" s="9" t="s">
        <v>42</v>
      </c>
      <c r="J15" s="10"/>
      <c r="K15" s="67"/>
    </row>
    <row r="16" spans="1:11" ht="12.75">
      <c r="A16" s="9">
        <v>8</v>
      </c>
      <c r="B16" s="49" t="s">
        <v>97</v>
      </c>
      <c r="C16" s="49" t="s">
        <v>31</v>
      </c>
      <c r="D16" s="49" t="s">
        <v>98</v>
      </c>
      <c r="E16" s="9">
        <v>0</v>
      </c>
      <c r="F16" s="9">
        <v>20.79</v>
      </c>
      <c r="G16" s="12">
        <f t="shared" si="0"/>
        <v>0</v>
      </c>
      <c r="H16" s="12">
        <f t="shared" si="1"/>
        <v>0</v>
      </c>
      <c r="I16" s="50"/>
      <c r="J16" s="67"/>
      <c r="K16" s="67"/>
    </row>
    <row r="17" spans="1:9" ht="12.75">
      <c r="A17" s="9">
        <v>9</v>
      </c>
      <c r="B17" s="49" t="s">
        <v>106</v>
      </c>
      <c r="C17" s="49" t="s">
        <v>161</v>
      </c>
      <c r="D17" s="49" t="s">
        <v>162</v>
      </c>
      <c r="E17" s="9">
        <v>0</v>
      </c>
      <c r="F17" s="9">
        <v>37.53</v>
      </c>
      <c r="G17" s="12">
        <f t="shared" si="0"/>
        <v>0</v>
      </c>
      <c r="H17" s="12">
        <f t="shared" si="1"/>
        <v>0</v>
      </c>
      <c r="I17" s="9"/>
    </row>
    <row r="18" spans="1:9" ht="12.75">
      <c r="A18" s="9">
        <v>10</v>
      </c>
      <c r="B18" s="49" t="s">
        <v>163</v>
      </c>
      <c r="C18" s="49" t="s">
        <v>30</v>
      </c>
      <c r="D18" s="49" t="s">
        <v>164</v>
      </c>
      <c r="E18" s="9">
        <v>5</v>
      </c>
      <c r="F18" s="9">
        <v>27.53</v>
      </c>
      <c r="G18" s="12">
        <f t="shared" si="0"/>
        <v>0</v>
      </c>
      <c r="H18" s="12">
        <f t="shared" si="1"/>
        <v>5</v>
      </c>
      <c r="I18" s="9"/>
    </row>
    <row r="19" spans="1:9" ht="12.75">
      <c r="A19" s="9">
        <v>11</v>
      </c>
      <c r="B19" s="49" t="s">
        <v>118</v>
      </c>
      <c r="C19" s="49" t="s">
        <v>165</v>
      </c>
      <c r="D19" s="49" t="s">
        <v>120</v>
      </c>
      <c r="E19" s="9">
        <v>10</v>
      </c>
      <c r="F19" s="9">
        <v>43.22</v>
      </c>
      <c r="G19" s="12">
        <f t="shared" si="0"/>
        <v>0</v>
      </c>
      <c r="H19" s="12">
        <f t="shared" si="1"/>
        <v>10</v>
      </c>
      <c r="I19" s="9"/>
    </row>
    <row r="20" spans="1:9" ht="12.75">
      <c r="A20" s="9">
        <v>12</v>
      </c>
      <c r="B20" s="49" t="s">
        <v>106</v>
      </c>
      <c r="C20" s="49" t="s">
        <v>166</v>
      </c>
      <c r="D20" s="49" t="s">
        <v>167</v>
      </c>
      <c r="E20" s="9">
        <v>0</v>
      </c>
      <c r="F20" s="9">
        <v>33.82</v>
      </c>
      <c r="G20" s="12">
        <f t="shared" si="0"/>
        <v>0</v>
      </c>
      <c r="H20" s="12">
        <f t="shared" si="1"/>
        <v>0</v>
      </c>
      <c r="I20" s="9"/>
    </row>
    <row r="21" spans="1:9" ht="12.75">
      <c r="A21" s="9">
        <v>13</v>
      </c>
      <c r="B21" s="49" t="s">
        <v>168</v>
      </c>
      <c r="C21" s="49" t="s">
        <v>169</v>
      </c>
      <c r="D21" s="49" t="s">
        <v>170</v>
      </c>
      <c r="E21" s="9">
        <v>100</v>
      </c>
      <c r="F21" s="9">
        <v>33.97</v>
      </c>
      <c r="G21" s="12">
        <f t="shared" si="0"/>
        <v>0</v>
      </c>
      <c r="H21" s="12">
        <f t="shared" si="1"/>
        <v>100</v>
      </c>
      <c r="I21" s="9"/>
    </row>
  </sheetData>
  <sheetProtection/>
  <mergeCells count="3">
    <mergeCell ref="C1:H1"/>
    <mergeCell ref="C2:D2"/>
    <mergeCell ref="A5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Костылева</cp:lastModifiedBy>
  <cp:lastPrinted>2011-05-21T14:54:28Z</cp:lastPrinted>
  <dcterms:created xsi:type="dcterms:W3CDTF">1996-10-08T23:32:33Z</dcterms:created>
  <dcterms:modified xsi:type="dcterms:W3CDTF">2014-05-13T19:57:11Z</dcterms:modified>
  <cp:category/>
  <cp:version/>
  <cp:contentType/>
  <cp:contentStatus/>
</cp:coreProperties>
</file>